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최가연\Desktop\"/>
    </mc:Choice>
  </mc:AlternateContent>
  <bookViews>
    <workbookView xWindow="0" yWindow="0" windowWidth="19200" windowHeight="11805" tabRatio="882" activeTab="4"/>
  </bookViews>
  <sheets>
    <sheet name="정비전공 구성표" sheetId="26" r:id="rId1"/>
    <sheet name="수입차정비전공 구성표" sheetId="27" r:id="rId2"/>
    <sheet name="설계전공(부품설계) 구성표" sheetId="15" r:id="rId3"/>
    <sheet name="기계전공(유지보수)구성표" sheetId="24" r:id="rId4"/>
    <sheet name="기계전공(생산가공)구성표" sheetId="18" r:id="rId5"/>
  </sheets>
  <definedNames>
    <definedName name="_xlnm.Print_Area" localSheetId="4">'기계전공(생산가공)구성표'!$A$1:$U$50</definedName>
    <definedName name="_xlnm.Print_Area" localSheetId="3">'기계전공(유지보수)구성표'!$A$1:$U$49</definedName>
    <definedName name="_xlnm.Print_Area" localSheetId="2">'설계전공(부품설계) 구성표'!$A$1:$U$49</definedName>
  </definedNames>
  <calcPr calcId="152511"/>
</workbook>
</file>

<file path=xl/calcChain.xml><?xml version="1.0" encoding="utf-8"?>
<calcChain xmlns="http://schemas.openxmlformats.org/spreadsheetml/2006/main">
  <c r="S36" i="15" l="1"/>
  <c r="U35" i="18"/>
  <c r="T35" i="18"/>
  <c r="S35" i="18"/>
  <c r="U30" i="24"/>
  <c r="T30" i="24"/>
  <c r="S30" i="24"/>
  <c r="S31" i="24"/>
  <c r="T31" i="24"/>
  <c r="U31" i="24"/>
  <c r="S12" i="15"/>
  <c r="T12" i="15"/>
  <c r="U36" i="15"/>
  <c r="T36" i="15"/>
  <c r="H48" i="15" l="1"/>
  <c r="I48" i="15"/>
  <c r="J48" i="15"/>
  <c r="K48" i="15"/>
  <c r="L48" i="15"/>
  <c r="M48" i="15"/>
  <c r="N48" i="15"/>
  <c r="O48" i="15"/>
  <c r="P48" i="15"/>
  <c r="Q48" i="15"/>
  <c r="R48" i="15"/>
  <c r="G48" i="15"/>
  <c r="H32" i="15"/>
  <c r="I32" i="15"/>
  <c r="J32" i="15"/>
  <c r="K32" i="15"/>
  <c r="L32" i="15"/>
  <c r="M32" i="15"/>
  <c r="N32" i="15"/>
  <c r="O32" i="15"/>
  <c r="P32" i="15"/>
  <c r="Q32" i="15"/>
  <c r="R32" i="15"/>
  <c r="G32" i="15"/>
  <c r="H13" i="15"/>
  <c r="I13" i="15"/>
  <c r="J13" i="15"/>
  <c r="K13" i="15"/>
  <c r="L13" i="15"/>
  <c r="M13" i="15"/>
  <c r="N13" i="15"/>
  <c r="O13" i="15"/>
  <c r="P13" i="15"/>
  <c r="Q13" i="15"/>
  <c r="R13" i="15"/>
  <c r="G13" i="15"/>
  <c r="H11" i="15"/>
  <c r="I11" i="15"/>
  <c r="J11" i="15"/>
  <c r="K11" i="15"/>
  <c r="L11" i="15"/>
  <c r="M11" i="15"/>
  <c r="N11" i="15"/>
  <c r="O11" i="15"/>
  <c r="P11" i="15"/>
  <c r="Q11" i="15"/>
  <c r="R11" i="15"/>
  <c r="G11" i="15"/>
  <c r="U6" i="15"/>
  <c r="U11" i="15" s="1"/>
  <c r="U7" i="15"/>
  <c r="U8" i="15"/>
  <c r="U9" i="15"/>
  <c r="U10" i="15"/>
  <c r="U12" i="15"/>
  <c r="U13" i="15" s="1"/>
  <c r="U14" i="15"/>
  <c r="U15" i="15"/>
  <c r="U16" i="15"/>
  <c r="U32" i="15" s="1"/>
  <c r="U17" i="15"/>
  <c r="U18" i="15"/>
  <c r="U19" i="15"/>
  <c r="U20" i="15"/>
  <c r="U21" i="15"/>
  <c r="U22" i="15"/>
  <c r="U23" i="15"/>
  <c r="U24" i="15"/>
  <c r="U25" i="15"/>
  <c r="U26" i="15"/>
  <c r="U27" i="15"/>
  <c r="U28" i="15"/>
  <c r="U29" i="15"/>
  <c r="U30" i="15"/>
  <c r="U31" i="15"/>
  <c r="U33" i="15"/>
  <c r="U48" i="15" s="1"/>
  <c r="U34" i="15"/>
  <c r="U35" i="15"/>
  <c r="U37" i="15"/>
  <c r="U38" i="15"/>
  <c r="U39" i="15"/>
  <c r="U40" i="15"/>
  <c r="U41" i="15"/>
  <c r="U42" i="15"/>
  <c r="U43" i="15"/>
  <c r="U44" i="15"/>
  <c r="U45" i="15"/>
  <c r="U46" i="15"/>
  <c r="U47" i="15"/>
  <c r="T6" i="15"/>
  <c r="T11" i="15" s="1"/>
  <c r="T7" i="15"/>
  <c r="T8" i="15"/>
  <c r="T9" i="15"/>
  <c r="T10" i="15"/>
  <c r="T13" i="15"/>
  <c r="T14" i="15"/>
  <c r="T32" i="15" s="1"/>
  <c r="T15" i="15"/>
  <c r="T16" i="15"/>
  <c r="T17" i="15"/>
  <c r="T18" i="15"/>
  <c r="T19" i="15"/>
  <c r="T20" i="15"/>
  <c r="T21" i="15"/>
  <c r="T22" i="15"/>
  <c r="T23" i="15"/>
  <c r="T24" i="15"/>
  <c r="T25" i="15"/>
  <c r="T26" i="15"/>
  <c r="T27" i="15"/>
  <c r="T28" i="15"/>
  <c r="T29" i="15"/>
  <c r="T30" i="15"/>
  <c r="T31" i="15"/>
  <c r="T33" i="15"/>
  <c r="T34" i="15"/>
  <c r="T35" i="15"/>
  <c r="T48" i="15" s="1"/>
  <c r="T37" i="15"/>
  <c r="T38" i="15"/>
  <c r="T39" i="15"/>
  <c r="T40" i="15"/>
  <c r="T41" i="15"/>
  <c r="T42" i="15"/>
  <c r="T43" i="15"/>
  <c r="T44" i="15"/>
  <c r="T45" i="15"/>
  <c r="T46" i="15"/>
  <c r="T47" i="15"/>
  <c r="S6" i="15"/>
  <c r="S11" i="15" s="1"/>
  <c r="S7" i="15"/>
  <c r="S8" i="15"/>
  <c r="S9" i="15"/>
  <c r="S10" i="15"/>
  <c r="S13" i="15"/>
  <c r="S14" i="15"/>
  <c r="S32" i="15" s="1"/>
  <c r="S15" i="15"/>
  <c r="S16" i="15"/>
  <c r="S17" i="15"/>
  <c r="S18" i="15"/>
  <c r="S19" i="15"/>
  <c r="S20" i="15"/>
  <c r="S21" i="15"/>
  <c r="S22" i="15"/>
  <c r="S23" i="15"/>
  <c r="S24" i="15"/>
  <c r="S25" i="15"/>
  <c r="S26" i="15"/>
  <c r="S27" i="15"/>
  <c r="S28" i="15"/>
  <c r="S29" i="15"/>
  <c r="S30" i="15"/>
  <c r="S31" i="15"/>
  <c r="S33" i="15"/>
  <c r="S48" i="15" s="1"/>
  <c r="S34" i="15"/>
  <c r="S35" i="15"/>
  <c r="S37" i="15"/>
  <c r="S38" i="15"/>
  <c r="S39" i="15"/>
  <c r="S40" i="15"/>
  <c r="S41" i="15"/>
  <c r="S42" i="15"/>
  <c r="S43" i="15"/>
  <c r="S44" i="15"/>
  <c r="S45" i="15"/>
  <c r="S46" i="15"/>
  <c r="S47" i="15"/>
  <c r="U5" i="15"/>
  <c r="T5" i="15"/>
  <c r="S5" i="15"/>
  <c r="H49" i="18"/>
  <c r="I49" i="18"/>
  <c r="J49" i="18"/>
  <c r="K49" i="18"/>
  <c r="L49" i="18"/>
  <c r="M49" i="18"/>
  <c r="N49" i="18"/>
  <c r="O49" i="18"/>
  <c r="P49" i="18"/>
  <c r="Q49" i="18"/>
  <c r="R49" i="18"/>
  <c r="G49" i="18"/>
  <c r="H31" i="18"/>
  <c r="I31" i="18"/>
  <c r="J31" i="18"/>
  <c r="K31" i="18"/>
  <c r="L31" i="18"/>
  <c r="M31" i="18"/>
  <c r="N31" i="18"/>
  <c r="O31" i="18"/>
  <c r="P31" i="18"/>
  <c r="Q31" i="18"/>
  <c r="R31" i="18"/>
  <c r="G31" i="18"/>
  <c r="H13" i="18"/>
  <c r="I13" i="18"/>
  <c r="J13" i="18"/>
  <c r="K13" i="18"/>
  <c r="L13" i="18"/>
  <c r="M13" i="18"/>
  <c r="N13" i="18"/>
  <c r="O13" i="18"/>
  <c r="P13" i="18"/>
  <c r="Q13" i="18"/>
  <c r="R13" i="18"/>
  <c r="G13" i="18"/>
  <c r="H11" i="18"/>
  <c r="I11" i="18"/>
  <c r="J11" i="18"/>
  <c r="K11" i="18"/>
  <c r="L11" i="18"/>
  <c r="M11" i="18"/>
  <c r="N11" i="18"/>
  <c r="O11" i="18"/>
  <c r="P11" i="18"/>
  <c r="Q11" i="18"/>
  <c r="R11" i="18"/>
  <c r="G11" i="18"/>
  <c r="U6" i="18"/>
  <c r="U7" i="18"/>
  <c r="U8" i="18"/>
  <c r="U9" i="18"/>
  <c r="U10" i="18"/>
  <c r="U12" i="18"/>
  <c r="U13" i="18" s="1"/>
  <c r="U14" i="18"/>
  <c r="U15" i="18"/>
  <c r="U16" i="18"/>
  <c r="U17" i="18"/>
  <c r="U18" i="18"/>
  <c r="U19" i="18"/>
  <c r="U20" i="18"/>
  <c r="U21" i="18"/>
  <c r="U22" i="18"/>
  <c r="U23" i="18"/>
  <c r="U24" i="18"/>
  <c r="U25" i="18"/>
  <c r="U26" i="18"/>
  <c r="U27" i="18"/>
  <c r="U28" i="18"/>
  <c r="U29" i="18"/>
  <c r="U30" i="18"/>
  <c r="U32" i="18"/>
  <c r="U33" i="18"/>
  <c r="U34" i="18"/>
  <c r="U36" i="18"/>
  <c r="U37" i="18"/>
  <c r="U38" i="18"/>
  <c r="U39" i="18"/>
  <c r="U40" i="18"/>
  <c r="U41" i="18"/>
  <c r="U42" i="18"/>
  <c r="U43" i="18"/>
  <c r="U44" i="18"/>
  <c r="U45" i="18"/>
  <c r="U46" i="18"/>
  <c r="U47" i="18"/>
  <c r="U48" i="18"/>
  <c r="T6" i="18"/>
  <c r="T7" i="18"/>
  <c r="T8" i="18"/>
  <c r="T9" i="18"/>
  <c r="T10" i="18"/>
  <c r="T12" i="18"/>
  <c r="T13" i="18" s="1"/>
  <c r="T14" i="18"/>
  <c r="T15" i="18"/>
  <c r="T16" i="18"/>
  <c r="T17" i="18"/>
  <c r="T18" i="18"/>
  <c r="T19" i="18"/>
  <c r="T20" i="18"/>
  <c r="T21" i="18"/>
  <c r="T22" i="18"/>
  <c r="T23" i="18"/>
  <c r="T24" i="18"/>
  <c r="T25" i="18"/>
  <c r="T26" i="18"/>
  <c r="T27" i="18"/>
  <c r="T28" i="18"/>
  <c r="T29" i="18"/>
  <c r="T30" i="18"/>
  <c r="T32" i="18"/>
  <c r="T33" i="18"/>
  <c r="T34" i="18"/>
  <c r="T36" i="18"/>
  <c r="T37" i="18"/>
  <c r="T38" i="18"/>
  <c r="T39" i="18"/>
  <c r="T40" i="18"/>
  <c r="T41" i="18"/>
  <c r="T42" i="18"/>
  <c r="T43" i="18"/>
  <c r="T44" i="18"/>
  <c r="T45" i="18"/>
  <c r="T46" i="18"/>
  <c r="T47" i="18"/>
  <c r="T48" i="18"/>
  <c r="S6" i="18"/>
  <c r="S7" i="18"/>
  <c r="S8" i="18"/>
  <c r="S9" i="18"/>
  <c r="S10" i="18"/>
  <c r="S12" i="18"/>
  <c r="S13" i="18" s="1"/>
  <c r="S14" i="18"/>
  <c r="S15" i="18"/>
  <c r="S16" i="18"/>
  <c r="S17" i="18"/>
  <c r="S18" i="18"/>
  <c r="S19" i="18"/>
  <c r="S20" i="18"/>
  <c r="S21" i="18"/>
  <c r="S22" i="18"/>
  <c r="S23" i="18"/>
  <c r="S24" i="18"/>
  <c r="S25" i="18"/>
  <c r="S26" i="18"/>
  <c r="S27" i="18"/>
  <c r="S28" i="18"/>
  <c r="S29" i="18"/>
  <c r="S30" i="18"/>
  <c r="S32" i="18"/>
  <c r="S33" i="18"/>
  <c r="S34" i="18"/>
  <c r="S36" i="18"/>
  <c r="S37" i="18"/>
  <c r="S38" i="18"/>
  <c r="S39" i="18"/>
  <c r="S40" i="18"/>
  <c r="S41" i="18"/>
  <c r="S42" i="18"/>
  <c r="S43" i="18"/>
  <c r="S44" i="18"/>
  <c r="S45" i="18"/>
  <c r="S46" i="18"/>
  <c r="S47" i="18"/>
  <c r="S48" i="18"/>
  <c r="U5" i="18"/>
  <c r="T5" i="18"/>
  <c r="S5" i="18"/>
  <c r="H48" i="24"/>
  <c r="I48" i="24"/>
  <c r="J48" i="24"/>
  <c r="K48" i="24"/>
  <c r="L48" i="24"/>
  <c r="M48" i="24"/>
  <c r="N48" i="24"/>
  <c r="O48" i="24"/>
  <c r="P48" i="24"/>
  <c r="Q48" i="24"/>
  <c r="R48" i="24"/>
  <c r="G48" i="24"/>
  <c r="H26" i="24"/>
  <c r="I26" i="24"/>
  <c r="J26" i="24"/>
  <c r="K26" i="24"/>
  <c r="L26" i="24"/>
  <c r="M26" i="24"/>
  <c r="N26" i="24"/>
  <c r="O26" i="24"/>
  <c r="P26" i="24"/>
  <c r="Q26" i="24"/>
  <c r="R26" i="24"/>
  <c r="G26" i="24"/>
  <c r="H13" i="24"/>
  <c r="I13" i="24"/>
  <c r="J13" i="24"/>
  <c r="K13" i="24"/>
  <c r="L13" i="24"/>
  <c r="M13" i="24"/>
  <c r="N13" i="24"/>
  <c r="O13" i="24"/>
  <c r="P13" i="24"/>
  <c r="Q13" i="24"/>
  <c r="R13" i="24"/>
  <c r="G13" i="24"/>
  <c r="H11" i="24"/>
  <c r="H49" i="24" s="1"/>
  <c r="I11" i="24"/>
  <c r="I49" i="24" s="1"/>
  <c r="J11" i="24"/>
  <c r="J49" i="24" s="1"/>
  <c r="K11" i="24"/>
  <c r="K49" i="24" s="1"/>
  <c r="L11" i="24"/>
  <c r="L49" i="24" s="1"/>
  <c r="M11" i="24"/>
  <c r="M49" i="24" s="1"/>
  <c r="N11" i="24"/>
  <c r="N49" i="24" s="1"/>
  <c r="O11" i="24"/>
  <c r="O49" i="24" s="1"/>
  <c r="P11" i="24"/>
  <c r="P49" i="24" s="1"/>
  <c r="Q11" i="24"/>
  <c r="Q49" i="24" s="1"/>
  <c r="R11" i="24"/>
  <c r="R49" i="24" s="1"/>
  <c r="G11" i="24"/>
  <c r="G49" i="24" s="1"/>
  <c r="U6" i="24"/>
  <c r="U7" i="24"/>
  <c r="U8" i="24"/>
  <c r="U9" i="24"/>
  <c r="U10" i="24"/>
  <c r="U12" i="24"/>
  <c r="U13" i="24" s="1"/>
  <c r="U14" i="24"/>
  <c r="U15" i="24"/>
  <c r="U16" i="24"/>
  <c r="U17" i="24"/>
  <c r="U18" i="24"/>
  <c r="U19" i="24"/>
  <c r="U20" i="24"/>
  <c r="U21" i="24"/>
  <c r="U22" i="24"/>
  <c r="U23" i="24"/>
  <c r="U24" i="24"/>
  <c r="U25" i="24"/>
  <c r="U27" i="24"/>
  <c r="U28" i="24"/>
  <c r="U29" i="24"/>
  <c r="U32" i="24"/>
  <c r="U33" i="24"/>
  <c r="U34" i="24"/>
  <c r="U35" i="24"/>
  <c r="U36" i="24"/>
  <c r="U37" i="24"/>
  <c r="U38" i="24"/>
  <c r="U39" i="24"/>
  <c r="U40" i="24"/>
  <c r="U41" i="24"/>
  <c r="U42" i="24"/>
  <c r="U43" i="24"/>
  <c r="U44" i="24"/>
  <c r="U45" i="24"/>
  <c r="U46" i="24"/>
  <c r="U47" i="24"/>
  <c r="T6" i="24"/>
  <c r="T7" i="24"/>
  <c r="T8" i="24"/>
  <c r="T9" i="24"/>
  <c r="T10" i="24"/>
  <c r="T12" i="24"/>
  <c r="T13" i="24" s="1"/>
  <c r="T14" i="24"/>
  <c r="T15" i="24"/>
  <c r="T16" i="24"/>
  <c r="T17" i="24"/>
  <c r="T18" i="24"/>
  <c r="T19" i="24"/>
  <c r="T20" i="24"/>
  <c r="T21" i="24"/>
  <c r="T22" i="24"/>
  <c r="T23" i="24"/>
  <c r="T24" i="24"/>
  <c r="T25" i="24"/>
  <c r="T27" i="24"/>
  <c r="T28" i="24"/>
  <c r="T29" i="24"/>
  <c r="T32" i="24"/>
  <c r="T33" i="24"/>
  <c r="T34" i="24"/>
  <c r="T35" i="24"/>
  <c r="T36" i="24"/>
  <c r="T37" i="24"/>
  <c r="T38" i="24"/>
  <c r="T39" i="24"/>
  <c r="T40" i="24"/>
  <c r="T41" i="24"/>
  <c r="T42" i="24"/>
  <c r="T43" i="24"/>
  <c r="T44" i="24"/>
  <c r="T45" i="24"/>
  <c r="T46" i="24"/>
  <c r="T47" i="24"/>
  <c r="S6" i="24"/>
  <c r="S7" i="24"/>
  <c r="S8" i="24"/>
  <c r="S9" i="24"/>
  <c r="S10" i="24"/>
  <c r="S12" i="24"/>
  <c r="S13" i="24" s="1"/>
  <c r="S14" i="24"/>
  <c r="S15" i="24"/>
  <c r="S16" i="24"/>
  <c r="S17" i="24"/>
  <c r="S18" i="24"/>
  <c r="S19" i="24"/>
  <c r="S20" i="24"/>
  <c r="S21" i="24"/>
  <c r="S22" i="24"/>
  <c r="S23" i="24"/>
  <c r="S24" i="24"/>
  <c r="S25" i="24"/>
  <c r="S27" i="24"/>
  <c r="S28" i="24"/>
  <c r="S29" i="24"/>
  <c r="S32" i="24"/>
  <c r="S33" i="24"/>
  <c r="S34" i="24"/>
  <c r="S35" i="24"/>
  <c r="S36" i="24"/>
  <c r="S37" i="24"/>
  <c r="S38" i="24"/>
  <c r="S39" i="24"/>
  <c r="S40" i="24"/>
  <c r="S41" i="24"/>
  <c r="S42" i="24"/>
  <c r="S43" i="24"/>
  <c r="S44" i="24"/>
  <c r="S45" i="24"/>
  <c r="S46" i="24"/>
  <c r="S47" i="24"/>
  <c r="U5" i="24"/>
  <c r="T5" i="24"/>
  <c r="S5" i="24"/>
  <c r="S49" i="18" l="1"/>
  <c r="T31" i="18"/>
  <c r="T11" i="18"/>
  <c r="U49" i="18"/>
  <c r="S31" i="18"/>
  <c r="S11" i="18"/>
  <c r="T49" i="18"/>
  <c r="U31" i="18"/>
  <c r="U50" i="18" s="1"/>
  <c r="U11" i="18"/>
  <c r="G50" i="18"/>
  <c r="R50" i="18"/>
  <c r="Q50" i="18"/>
  <c r="M50" i="18"/>
  <c r="I50" i="18"/>
  <c r="J50" i="18"/>
  <c r="P50" i="18"/>
  <c r="L50" i="18"/>
  <c r="H50" i="18"/>
  <c r="N50" i="18"/>
  <c r="O50" i="18"/>
  <c r="K50" i="18"/>
  <c r="S50" i="18"/>
  <c r="T50" i="18"/>
  <c r="U11" i="24"/>
  <c r="U49" i="24" s="1"/>
  <c r="T26" i="24"/>
  <c r="U48" i="24"/>
  <c r="T11" i="24"/>
  <c r="S48" i="24"/>
  <c r="S49" i="24" s="1"/>
  <c r="S26" i="24"/>
  <c r="S11" i="24"/>
  <c r="T48" i="24"/>
  <c r="U26" i="24"/>
  <c r="R49" i="15"/>
  <c r="G49" i="15"/>
  <c r="O49" i="15"/>
  <c r="K49" i="15"/>
  <c r="J49" i="15"/>
  <c r="Q49" i="15"/>
  <c r="M49" i="15"/>
  <c r="I49" i="15"/>
  <c r="N49" i="15"/>
  <c r="P49" i="15"/>
  <c r="L49" i="15"/>
  <c r="H49" i="15"/>
  <c r="S49" i="15"/>
  <c r="T49" i="15"/>
  <c r="U49" i="15"/>
  <c r="J51" i="27"/>
  <c r="K51" i="27"/>
  <c r="L51" i="27"/>
  <c r="M51" i="27"/>
  <c r="N51" i="27"/>
  <c r="O51" i="27"/>
  <c r="P51" i="27"/>
  <c r="Q51" i="27"/>
  <c r="R51" i="27"/>
  <c r="H50" i="27"/>
  <c r="I50" i="27"/>
  <c r="J50" i="27"/>
  <c r="K50" i="27"/>
  <c r="L50" i="27"/>
  <c r="M50" i="27"/>
  <c r="N50" i="27"/>
  <c r="O50" i="27"/>
  <c r="P50" i="27"/>
  <c r="Q50" i="27"/>
  <c r="R50" i="27"/>
  <c r="S50" i="27"/>
  <c r="T50" i="27"/>
  <c r="U50" i="27"/>
  <c r="G50" i="27"/>
  <c r="H25" i="27"/>
  <c r="I25" i="27"/>
  <c r="J25" i="27"/>
  <c r="K25" i="27"/>
  <c r="L25" i="27"/>
  <c r="M25" i="27"/>
  <c r="N25" i="27"/>
  <c r="O25" i="27"/>
  <c r="P25" i="27"/>
  <c r="Q25" i="27"/>
  <c r="R25" i="27"/>
  <c r="S25" i="27"/>
  <c r="T25" i="27"/>
  <c r="U25" i="27"/>
  <c r="G25" i="27"/>
  <c r="H14" i="27"/>
  <c r="I14" i="27"/>
  <c r="J14" i="27"/>
  <c r="K14" i="27"/>
  <c r="L14" i="27"/>
  <c r="M14" i="27"/>
  <c r="N14" i="27"/>
  <c r="O14" i="27"/>
  <c r="P14" i="27"/>
  <c r="Q14" i="27"/>
  <c r="R14" i="27"/>
  <c r="S14" i="27"/>
  <c r="T14" i="27"/>
  <c r="U14" i="27"/>
  <c r="G14" i="27"/>
  <c r="H12" i="27"/>
  <c r="H51" i="27" s="1"/>
  <c r="I12" i="27"/>
  <c r="I51" i="27" s="1"/>
  <c r="J12" i="27"/>
  <c r="K12" i="27"/>
  <c r="L12" i="27"/>
  <c r="M12" i="27"/>
  <c r="N12" i="27"/>
  <c r="O12" i="27"/>
  <c r="P12" i="27"/>
  <c r="Q12" i="27"/>
  <c r="R12" i="27"/>
  <c r="U7" i="27"/>
  <c r="U8" i="27"/>
  <c r="U9" i="27"/>
  <c r="U10" i="27"/>
  <c r="U11" i="27"/>
  <c r="U13" i="27"/>
  <c r="U15" i="27"/>
  <c r="U16" i="27"/>
  <c r="U17" i="27"/>
  <c r="U18" i="27"/>
  <c r="U19" i="27"/>
  <c r="U20" i="27"/>
  <c r="U21" i="27"/>
  <c r="U22" i="27"/>
  <c r="U23" i="27"/>
  <c r="U24" i="27"/>
  <c r="U26" i="27"/>
  <c r="U27" i="27"/>
  <c r="U28" i="27"/>
  <c r="U29" i="27"/>
  <c r="U30" i="27"/>
  <c r="U31" i="27"/>
  <c r="U32" i="27"/>
  <c r="U33" i="27"/>
  <c r="U34" i="27"/>
  <c r="U35" i="27"/>
  <c r="U36" i="27"/>
  <c r="U37" i="27"/>
  <c r="U38" i="27"/>
  <c r="U39" i="27"/>
  <c r="U40" i="27"/>
  <c r="U41" i="27"/>
  <c r="U42" i="27"/>
  <c r="U43" i="27"/>
  <c r="U44" i="27"/>
  <c r="U45" i="27"/>
  <c r="U46" i="27"/>
  <c r="U47" i="27"/>
  <c r="U48" i="27"/>
  <c r="U49" i="27"/>
  <c r="T7" i="27"/>
  <c r="T8" i="27"/>
  <c r="T9" i="27"/>
  <c r="T10" i="27"/>
  <c r="T11" i="27"/>
  <c r="T13" i="27"/>
  <c r="T15" i="27"/>
  <c r="T16" i="27"/>
  <c r="T17" i="27"/>
  <c r="T18" i="27"/>
  <c r="T19" i="27"/>
  <c r="T20" i="27"/>
  <c r="T21" i="27"/>
  <c r="T22" i="27"/>
  <c r="T23" i="27"/>
  <c r="T24" i="27"/>
  <c r="T26" i="27"/>
  <c r="T27" i="27"/>
  <c r="T28" i="27"/>
  <c r="T29" i="27"/>
  <c r="T30" i="27"/>
  <c r="T31" i="27"/>
  <c r="T32" i="27"/>
  <c r="T33" i="27"/>
  <c r="T34" i="27"/>
  <c r="T35" i="27"/>
  <c r="T36" i="27"/>
  <c r="T37" i="27"/>
  <c r="T38" i="27"/>
  <c r="T39" i="27"/>
  <c r="T40" i="27"/>
  <c r="T41" i="27"/>
  <c r="T42" i="27"/>
  <c r="T43" i="27"/>
  <c r="T44" i="27"/>
  <c r="T45" i="27"/>
  <c r="T46" i="27"/>
  <c r="T47" i="27"/>
  <c r="T48" i="27"/>
  <c r="T49" i="27"/>
  <c r="S7" i="27"/>
  <c r="S8" i="27"/>
  <c r="S9" i="27"/>
  <c r="S10" i="27"/>
  <c r="S11" i="27"/>
  <c r="S13" i="27"/>
  <c r="S15" i="27"/>
  <c r="S16" i="27"/>
  <c r="S17" i="27"/>
  <c r="S18" i="27"/>
  <c r="S19" i="27"/>
  <c r="S20" i="27"/>
  <c r="S21" i="27"/>
  <c r="S22" i="27"/>
  <c r="S23" i="27"/>
  <c r="S24" i="27"/>
  <c r="S26" i="27"/>
  <c r="S27" i="27"/>
  <c r="S28" i="27"/>
  <c r="S29" i="27"/>
  <c r="S30" i="27"/>
  <c r="S31" i="27"/>
  <c r="S32" i="27"/>
  <c r="S33" i="27"/>
  <c r="S34" i="27"/>
  <c r="S35" i="27"/>
  <c r="S36" i="27"/>
  <c r="S37" i="27"/>
  <c r="S38" i="27"/>
  <c r="S39" i="27"/>
  <c r="S40" i="27"/>
  <c r="S41" i="27"/>
  <c r="S42" i="27"/>
  <c r="S43" i="27"/>
  <c r="S44" i="27"/>
  <c r="S45" i="27"/>
  <c r="S46" i="27"/>
  <c r="S47" i="27"/>
  <c r="S48" i="27"/>
  <c r="S49" i="27"/>
  <c r="U6" i="27"/>
  <c r="U12" i="27" s="1"/>
  <c r="U51" i="27" s="1"/>
  <c r="T6" i="27"/>
  <c r="T12" i="27" s="1"/>
  <c r="T51" i="27" s="1"/>
  <c r="S6" i="27"/>
  <c r="S12" i="27" s="1"/>
  <c r="S51" i="27" s="1"/>
  <c r="G12" i="27"/>
  <c r="G51" i="27" s="1"/>
  <c r="T49" i="24" l="1"/>
  <c r="O50" i="26"/>
  <c r="H49" i="26"/>
  <c r="I49" i="26"/>
  <c r="J49" i="26"/>
  <c r="K49" i="26"/>
  <c r="L49" i="26"/>
  <c r="M49" i="26"/>
  <c r="N49" i="26"/>
  <c r="O49" i="26"/>
  <c r="P49" i="26"/>
  <c r="Q49" i="26"/>
  <c r="R49" i="26"/>
  <c r="G49" i="26"/>
  <c r="H27" i="26"/>
  <c r="I27" i="26"/>
  <c r="J27" i="26"/>
  <c r="K27" i="26"/>
  <c r="L27" i="26"/>
  <c r="M27" i="26"/>
  <c r="N27" i="26"/>
  <c r="O27" i="26"/>
  <c r="P27" i="26"/>
  <c r="Q27" i="26"/>
  <c r="R27" i="26"/>
  <c r="G27" i="26"/>
  <c r="H14" i="26"/>
  <c r="I14" i="26"/>
  <c r="J14" i="26"/>
  <c r="K14" i="26"/>
  <c r="L14" i="26"/>
  <c r="M14" i="26"/>
  <c r="N14" i="26"/>
  <c r="O14" i="26"/>
  <c r="P14" i="26"/>
  <c r="Q14" i="26"/>
  <c r="R14" i="26"/>
  <c r="G14" i="26"/>
  <c r="H12" i="26"/>
  <c r="I12" i="26"/>
  <c r="J12" i="26"/>
  <c r="J50" i="26" s="1"/>
  <c r="K12" i="26"/>
  <c r="K50" i="26" s="1"/>
  <c r="L12" i="26"/>
  <c r="M12" i="26"/>
  <c r="N12" i="26"/>
  <c r="O12" i="26"/>
  <c r="P12" i="26"/>
  <c r="P50" i="26" s="1"/>
  <c r="Q12" i="26"/>
  <c r="R12" i="26"/>
  <c r="G12" i="26"/>
  <c r="U7" i="26"/>
  <c r="U8" i="26"/>
  <c r="U9" i="26"/>
  <c r="U10" i="26"/>
  <c r="U11" i="26"/>
  <c r="U13" i="26"/>
  <c r="U14" i="26" s="1"/>
  <c r="U15" i="26"/>
  <c r="U16" i="26"/>
  <c r="U17" i="26"/>
  <c r="U18" i="26"/>
  <c r="U19" i="26"/>
  <c r="U20" i="26"/>
  <c r="U21" i="26"/>
  <c r="U42" i="26"/>
  <c r="U22" i="26"/>
  <c r="U23" i="26"/>
  <c r="U24" i="26"/>
  <c r="U25" i="26"/>
  <c r="U26" i="26"/>
  <c r="U28" i="26"/>
  <c r="U29" i="26"/>
  <c r="U30" i="26"/>
  <c r="U31" i="26"/>
  <c r="U32" i="26"/>
  <c r="U33" i="26"/>
  <c r="U34" i="26"/>
  <c r="U35" i="26"/>
  <c r="U36" i="26"/>
  <c r="U37" i="26"/>
  <c r="U38" i="26"/>
  <c r="U39" i="26"/>
  <c r="U40" i="26"/>
  <c r="U41" i="26"/>
  <c r="U43" i="26"/>
  <c r="U44" i="26"/>
  <c r="U45" i="26"/>
  <c r="U46" i="26"/>
  <c r="U47" i="26"/>
  <c r="U48" i="26"/>
  <c r="T7" i="26"/>
  <c r="T8" i="26"/>
  <c r="T9" i="26"/>
  <c r="T10" i="26"/>
  <c r="T11" i="26"/>
  <c r="T13" i="26"/>
  <c r="T14" i="26" s="1"/>
  <c r="T15" i="26"/>
  <c r="T16" i="26"/>
  <c r="T17" i="26"/>
  <c r="T18" i="26"/>
  <c r="T19" i="26"/>
  <c r="T20" i="26"/>
  <c r="T21" i="26"/>
  <c r="T42" i="26"/>
  <c r="T22" i="26"/>
  <c r="T23" i="26"/>
  <c r="T24" i="26"/>
  <c r="T25" i="26"/>
  <c r="T26" i="26"/>
  <c r="T28" i="26"/>
  <c r="T29" i="26"/>
  <c r="T30" i="26"/>
  <c r="T31" i="26"/>
  <c r="T32" i="26"/>
  <c r="T33" i="26"/>
  <c r="T34" i="26"/>
  <c r="T35" i="26"/>
  <c r="T36" i="26"/>
  <c r="T37" i="26"/>
  <c r="T38" i="26"/>
  <c r="T39" i="26"/>
  <c r="T40" i="26"/>
  <c r="T41" i="26"/>
  <c r="T43" i="26"/>
  <c r="T44" i="26"/>
  <c r="T45" i="26"/>
  <c r="T46" i="26"/>
  <c r="T47" i="26"/>
  <c r="T48" i="26"/>
  <c r="S7" i="26"/>
  <c r="S8" i="26"/>
  <c r="S9" i="26"/>
  <c r="S10" i="26"/>
  <c r="S11" i="26"/>
  <c r="S13" i="26"/>
  <c r="S14" i="26" s="1"/>
  <c r="S15" i="26"/>
  <c r="S16" i="26"/>
  <c r="S17" i="26"/>
  <c r="S18" i="26"/>
  <c r="S19" i="26"/>
  <c r="S20" i="26"/>
  <c r="S21" i="26"/>
  <c r="S42" i="26"/>
  <c r="S22" i="26"/>
  <c r="S23" i="26"/>
  <c r="S24" i="26"/>
  <c r="S25" i="26"/>
  <c r="S26" i="26"/>
  <c r="S28" i="26"/>
  <c r="S29" i="26"/>
  <c r="S30" i="26"/>
  <c r="S31" i="26"/>
  <c r="S32" i="26"/>
  <c r="S33" i="26"/>
  <c r="S34" i="26"/>
  <c r="S35" i="26"/>
  <c r="S36" i="26"/>
  <c r="S37" i="26"/>
  <c r="S38" i="26"/>
  <c r="S39" i="26"/>
  <c r="S40" i="26"/>
  <c r="S41" i="26"/>
  <c r="S43" i="26"/>
  <c r="S44" i="26"/>
  <c r="S45" i="26"/>
  <c r="S46" i="26"/>
  <c r="S47" i="26"/>
  <c r="S48" i="26"/>
  <c r="U6" i="26"/>
  <c r="T6" i="26"/>
  <c r="S6" i="26"/>
  <c r="G50" i="26" l="1"/>
  <c r="Q50" i="26"/>
  <c r="M50" i="26"/>
  <c r="N50" i="26"/>
  <c r="H50" i="26"/>
  <c r="I50" i="26"/>
  <c r="T49" i="26"/>
  <c r="R50" i="26"/>
  <c r="S49" i="26"/>
  <c r="L50" i="26"/>
  <c r="U27" i="26"/>
  <c r="T27" i="26"/>
  <c r="S27" i="26"/>
  <c r="U49" i="26"/>
  <c r="T12" i="26"/>
  <c r="S12" i="26"/>
  <c r="U12" i="26"/>
  <c r="T50" i="26" l="1"/>
  <c r="U50" i="26"/>
  <c r="S50" i="26"/>
</calcChain>
</file>

<file path=xl/sharedStrings.xml><?xml version="1.0" encoding="utf-8"?>
<sst xmlns="http://schemas.openxmlformats.org/spreadsheetml/2006/main" count="610" uniqueCount="163">
  <si>
    <t>대학생활과 인성Ⅰ</t>
  </si>
  <si>
    <t>필수</t>
  </si>
  <si>
    <t>O</t>
  </si>
  <si>
    <t>선택</t>
  </si>
  <si>
    <t>말하기와 글쓰기</t>
  </si>
  <si>
    <t>현장실습</t>
  </si>
  <si>
    <t>자동차엔진실습Ⅰ</t>
  </si>
  <si>
    <t>자동차섀시실습Ⅰ</t>
  </si>
  <si>
    <t>자동차전장실습I</t>
  </si>
  <si>
    <t>자동차엔진실습Ⅱ</t>
  </si>
  <si>
    <t>자동차섀시실습Ⅱ</t>
  </si>
  <si>
    <t>전자제어디젤엔진</t>
  </si>
  <si>
    <t>전자제어섀시I</t>
  </si>
  <si>
    <t>자동차검사</t>
  </si>
  <si>
    <t>영어회화 I</t>
  </si>
  <si>
    <t>Х</t>
  </si>
  <si>
    <t>자동차종합정비</t>
  </si>
  <si>
    <t xml:space="preserve">자동차진단평가 </t>
  </si>
  <si>
    <t>자동차고장진단</t>
  </si>
  <si>
    <t>자동차현장관리</t>
  </si>
  <si>
    <t>X</t>
  </si>
  <si>
    <t>교과목명</t>
    <phoneticPr fontId="3" type="noConversion"/>
  </si>
  <si>
    <t>학점</t>
    <phoneticPr fontId="3" type="noConversion"/>
  </si>
  <si>
    <t>이론</t>
    <phoneticPr fontId="3" type="noConversion"/>
  </si>
  <si>
    <t>실습</t>
    <phoneticPr fontId="3" type="noConversion"/>
  </si>
  <si>
    <t>1학년</t>
    <phoneticPr fontId="3" type="noConversion"/>
  </si>
  <si>
    <t>2학년</t>
    <phoneticPr fontId="3" type="noConversion"/>
  </si>
  <si>
    <t>1학기</t>
    <phoneticPr fontId="3" type="noConversion"/>
  </si>
  <si>
    <t>2학기</t>
    <phoneticPr fontId="3" type="noConversion"/>
  </si>
  <si>
    <t>계</t>
    <phoneticPr fontId="3" type="noConversion"/>
  </si>
  <si>
    <t>필수</t>
    <phoneticPr fontId="3" type="noConversion"/>
  </si>
  <si>
    <t>전자제어새시Ⅱ</t>
  </si>
  <si>
    <t>자동차마케팅실무</t>
  </si>
  <si>
    <t>자동차전공영어I</t>
  </si>
  <si>
    <t>팀프로젝트실습 I</t>
  </si>
  <si>
    <t>수입차고장진단Ⅱ</t>
  </si>
  <si>
    <t>자동차영업실무</t>
  </si>
  <si>
    <t>서비스매너실무</t>
  </si>
  <si>
    <t>선택</t>
    <phoneticPr fontId="3" type="noConversion"/>
  </si>
  <si>
    <t>필수</t>
    <phoneticPr fontId="3" type="noConversion"/>
  </si>
  <si>
    <t>대학생활과 인성Ⅱ</t>
  </si>
  <si>
    <t>수리능력</t>
  </si>
  <si>
    <t>영어회화Ⅱ</t>
  </si>
  <si>
    <t>○</t>
  </si>
  <si>
    <t>○　</t>
  </si>
  <si>
    <t>자동차전장실습Ⅱ</t>
  </si>
  <si>
    <t>자동차전장실습Ⅲ</t>
  </si>
  <si>
    <t>전자제어섀시Ⅱ</t>
  </si>
  <si>
    <t>자동차엔진</t>
  </si>
  <si>
    <t>자동차새시</t>
  </si>
  <si>
    <t>자동차공학해석Ⅰ</t>
  </si>
  <si>
    <t>일반기계공학</t>
  </si>
  <si>
    <t>자동차공학해석Ⅱ</t>
  </si>
  <si>
    <t>자동차CADI</t>
  </si>
  <si>
    <t>자동차보상실무I</t>
  </si>
  <si>
    <t>팀프로젝트실습I</t>
  </si>
  <si>
    <t>소비자심리학</t>
  </si>
  <si>
    <t>자동차보상실무Ⅱ</t>
  </si>
  <si>
    <t>자동차CADⅡ</t>
  </si>
  <si>
    <t>자동차계측공학</t>
  </si>
  <si>
    <t>팀프로젝트실습Ⅱ</t>
  </si>
  <si>
    <t>자동차전장실습Ⅰ</t>
  </si>
  <si>
    <t>전자제어새시I</t>
  </si>
  <si>
    <t>자동차공학해석I</t>
  </si>
  <si>
    <t>자동차판금실습I</t>
  </si>
  <si>
    <t>자동차판금실습Ⅱ</t>
  </si>
  <si>
    <t>소비자 심리학</t>
  </si>
  <si>
    <t>자동차전공영어Ⅱ</t>
  </si>
  <si>
    <t>대학생활과 인성 Ⅰ</t>
  </si>
  <si>
    <t>대학생활과 인성 Ⅱ</t>
  </si>
  <si>
    <t>말하기와글쓰기</t>
  </si>
  <si>
    <t>영어회화 II</t>
  </si>
  <si>
    <t>말하기와글쓰기</t>
    <phoneticPr fontId="3" type="noConversion"/>
  </si>
  <si>
    <t>기초CAD</t>
  </si>
  <si>
    <t>기계설계제도</t>
  </si>
  <si>
    <t>기초실습</t>
  </si>
  <si>
    <t>NC프로그래밍 I</t>
  </si>
  <si>
    <t>기계요소설계</t>
  </si>
  <si>
    <t xml:space="preserve">도면해독 </t>
  </si>
  <si>
    <t>기계요소CAD I</t>
  </si>
  <si>
    <t>3D모델링 I</t>
  </si>
  <si>
    <t>부품설계CAD I</t>
  </si>
  <si>
    <t>기계요소CAD II</t>
  </si>
  <si>
    <t>3D 모델링 II</t>
  </si>
  <si>
    <t>NC프로그래밍 II</t>
  </si>
  <si>
    <t xml:space="preserve">정밀측정 </t>
  </si>
  <si>
    <t>CAD응용실습 I</t>
  </si>
  <si>
    <t>부품설계CAD II</t>
  </si>
  <si>
    <t>CNC가공 I</t>
  </si>
  <si>
    <t xml:space="preserve">금속재료시험 </t>
  </si>
  <si>
    <t>CAD응용실습 II</t>
  </si>
  <si>
    <t>자동차공학개론</t>
  </si>
  <si>
    <t>기계공학개론</t>
  </si>
  <si>
    <t>기계공작법</t>
  </si>
  <si>
    <t>열유체공학</t>
  </si>
  <si>
    <t xml:space="preserve">고체역학 </t>
  </si>
  <si>
    <t>유체기계</t>
  </si>
  <si>
    <t>공학해석</t>
  </si>
  <si>
    <t>제품디자인</t>
  </si>
  <si>
    <t xml:space="preserve">품질관리 </t>
  </si>
  <si>
    <t>팀프로젝트실습</t>
  </si>
  <si>
    <t>전기공학일반</t>
  </si>
  <si>
    <t>기계공작실습</t>
  </si>
  <si>
    <t>MCT가공 I</t>
  </si>
  <si>
    <t>치공구설계</t>
  </si>
  <si>
    <t>CNC가공 II</t>
  </si>
  <si>
    <t>MCT가공 II</t>
  </si>
  <si>
    <t xml:space="preserve">공작기계 </t>
  </si>
  <si>
    <t xml:space="preserve">전기공학일반 </t>
  </si>
  <si>
    <t>고체역학</t>
  </si>
  <si>
    <t>기계재료</t>
  </si>
  <si>
    <t>CAD/CAM 특론</t>
  </si>
  <si>
    <t>생산관리</t>
  </si>
  <si>
    <t>금형설계</t>
  </si>
  <si>
    <t>기계기구조립실습</t>
  </si>
  <si>
    <t>메인트넌스공학</t>
  </si>
  <si>
    <t xml:space="preserve">시퀀스 </t>
  </si>
  <si>
    <t>유공압시스템 I</t>
  </si>
  <si>
    <t>PLC 제어</t>
  </si>
  <si>
    <t xml:space="preserve">설비설치실습 </t>
  </si>
  <si>
    <t>○</t>
    <phoneticPr fontId="3" type="noConversion"/>
  </si>
  <si>
    <t>○　</t>
    <phoneticPr fontId="3" type="noConversion"/>
  </si>
  <si>
    <t>전자제어엔진</t>
    <phoneticPr fontId="3" type="noConversion"/>
  </si>
  <si>
    <t>Х</t>
    <phoneticPr fontId="3" type="noConversion"/>
  </si>
  <si>
    <t>자동차계측공학</t>
    <phoneticPr fontId="3" type="noConversion"/>
  </si>
  <si>
    <t>Х</t>
    <phoneticPr fontId="3" type="noConversion"/>
  </si>
  <si>
    <t>3D모델링 III
(대체교과목)</t>
    <phoneticPr fontId="3" type="noConversion"/>
  </si>
  <si>
    <t>자동차전장회로분석
(대체교과목)</t>
    <phoneticPr fontId="3" type="noConversion"/>
  </si>
  <si>
    <t>자동차전장회로분석
(대체과목)</t>
    <phoneticPr fontId="3" type="noConversion"/>
  </si>
  <si>
    <t>3D모델링 II
(대체교과목)</t>
    <phoneticPr fontId="3" type="noConversion"/>
  </si>
  <si>
    <t>NCS
관련성</t>
    <phoneticPr fontId="3" type="noConversion"/>
  </si>
  <si>
    <t>취업·창업준비실무Ⅰ</t>
    <phoneticPr fontId="3" type="noConversion"/>
  </si>
  <si>
    <t>구분</t>
    <phoneticPr fontId="3" type="noConversion"/>
  </si>
  <si>
    <t>교양·
직업
기초</t>
    <phoneticPr fontId="3" type="noConversion"/>
  </si>
  <si>
    <t>전공·
NCS</t>
    <phoneticPr fontId="3" type="noConversion"/>
  </si>
  <si>
    <t>전공·
현장
중심</t>
    <phoneticPr fontId="3" type="noConversion"/>
  </si>
  <si>
    <t>ㅇ</t>
    <phoneticPr fontId="3" type="noConversion"/>
  </si>
  <si>
    <t>취업·창업준비실무Ⅱ</t>
    <phoneticPr fontId="3" type="noConversion"/>
  </si>
  <si>
    <t>학습
모듈</t>
    <phoneticPr fontId="3" type="noConversion"/>
  </si>
  <si>
    <t>합계</t>
    <phoneticPr fontId="3" type="noConversion"/>
  </si>
  <si>
    <t>학습
모듈</t>
    <phoneticPr fontId="3" type="noConversion"/>
  </si>
  <si>
    <t>전공·
NCS</t>
    <phoneticPr fontId="3" type="noConversion"/>
  </si>
  <si>
    <t>전공·
현장
중심</t>
    <phoneticPr fontId="3" type="noConversion"/>
  </si>
  <si>
    <t>영어회화 II</t>
    <phoneticPr fontId="3" type="noConversion"/>
  </si>
  <si>
    <t>계열명/전공명/인재양성유형명: 자동차기계계열/자동차정비전공/자동차 정비 및 제조</t>
    <phoneticPr fontId="3" type="noConversion"/>
  </si>
  <si>
    <t>계열명/전공명/인재양성유형명: 자동차기계계열/수입차정비전공/수입차정비</t>
    <phoneticPr fontId="3" type="noConversion"/>
  </si>
  <si>
    <t>계열명/전공명/인재양성유형명: 자동차기계계열/자동차기계설계전공(부품설계)/기계설계</t>
    <phoneticPr fontId="3" type="noConversion"/>
  </si>
  <si>
    <t>계열명/전공명/인재양성유형명: 자동차기계계열/자동차기계전공(유지보수)/기계유지보수</t>
    <phoneticPr fontId="3" type="noConversion"/>
  </si>
  <si>
    <t>계열명/전공명/인재양성유형명: 자동차기계계열/자동차기계전공(생산가공)/생산가공</t>
    <phoneticPr fontId="3" type="noConversion"/>
  </si>
  <si>
    <t>교양·직업기초 교과목 소계</t>
    <phoneticPr fontId="3" type="noConversion"/>
  </si>
  <si>
    <t>교양·직업기초 교과목 소계</t>
  </si>
  <si>
    <t>교양·직업기초 교과목 소계</t>
    <phoneticPr fontId="3" type="noConversion"/>
  </si>
  <si>
    <t>전공·NCS 필수 교과목 소계</t>
  </si>
  <si>
    <t>전공·NCS 필수 교과목 소계</t>
    <phoneticPr fontId="3" type="noConversion"/>
  </si>
  <si>
    <t>전공·NCS 선택 교과목 소계</t>
  </si>
  <si>
    <t>전공·NCS 선택 교과목 소계</t>
    <phoneticPr fontId="3" type="noConversion"/>
  </si>
  <si>
    <t>전공·현장중심 교과목 소계</t>
    <phoneticPr fontId="3" type="noConversion"/>
  </si>
  <si>
    <t>교양·직업기초 교과목 소계</t>
    <phoneticPr fontId="3" type="noConversion"/>
  </si>
  <si>
    <t>교과목
코드</t>
    <phoneticPr fontId="3" type="noConversion"/>
  </si>
  <si>
    <t>취업·창업준비실무Ⅱ</t>
    <phoneticPr fontId="3" type="noConversion"/>
  </si>
  <si>
    <t xml:space="preserve">수입차고장진단I </t>
    <phoneticPr fontId="3" type="noConversion"/>
  </si>
  <si>
    <t>대학생활과 인성 Ⅰ</t>
    <phoneticPr fontId="3" type="noConversion"/>
  </si>
  <si>
    <t xml:space="preserve">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</si>
</sst>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굴림체"/>
      <family val="3"/>
      <charset val="129"/>
    </font>
    <font>
      <b/>
      <sz val="9"/>
      <name val="굴림체"/>
      <family val="3"/>
      <charset val="129"/>
    </font>
    <font>
      <sz val="11"/>
      <name val="돋움"/>
      <family val="3"/>
      <charset val="129"/>
    </font>
    <font>
      <sz val="11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9"/>
      <color rgb="FF000000"/>
      <name val="맑은 고딕"/>
      <family val="3"/>
      <charset val="129"/>
      <scheme val="major"/>
    </font>
    <font>
      <sz val="9"/>
      <color rgb="FF000000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b/>
      <sz val="10"/>
      <color rgb="FF000000"/>
      <name val="맑은 고딕"/>
      <family val="3"/>
      <charset val="129"/>
      <scheme val="major"/>
    </font>
    <font>
      <sz val="10"/>
      <name val="굴림체"/>
      <family val="3"/>
      <charset val="129"/>
    </font>
    <font>
      <sz val="11"/>
      <color rgb="FF000000"/>
      <name val="돋움"/>
      <family val="3"/>
      <charset val="129"/>
    </font>
    <font>
      <b/>
      <sz val="11"/>
      <name val="맑은 고딕"/>
      <family val="3"/>
      <charset val="129"/>
      <scheme val="major"/>
    </font>
    <font>
      <b/>
      <sz val="11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6" fillId="0" borderId="0"/>
    <xf numFmtId="0" fontId="16" fillId="0" borderId="0"/>
    <xf numFmtId="0" fontId="2" fillId="0" borderId="0">
      <alignment vertical="center"/>
    </xf>
    <xf numFmtId="0" fontId="1" fillId="0" borderId="0">
      <alignment vertical="center"/>
    </xf>
  </cellStyleXfs>
  <cellXfs count="201">
    <xf numFmtId="0" fontId="0" fillId="0" borderId="0" xfId="0"/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7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4" fillId="0" borderId="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5" fillId="0" borderId="9" xfId="0" applyFont="1" applyFill="1" applyBorder="1" applyAlignment="1">
      <alignment vertical="center"/>
    </xf>
    <xf numFmtId="0" fontId="13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12" fillId="0" borderId="0" xfId="0" applyFont="1"/>
    <xf numFmtId="0" fontId="13" fillId="0" borderId="2" xfId="0" applyFont="1" applyBorder="1" applyAlignment="1">
      <alignment horizontal="left"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9" xfId="0" applyFont="1" applyBorder="1"/>
    <xf numFmtId="0" fontId="12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9" fillId="2" borderId="22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12" fillId="0" borderId="9" xfId="0" applyFont="1" applyFill="1" applyBorder="1"/>
    <xf numFmtId="0" fontId="12" fillId="0" borderId="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</cellXfs>
  <cellStyles count="5">
    <cellStyle name="표준" xfId="0" builtinId="0"/>
    <cellStyle name="표준 2" xfId="1"/>
    <cellStyle name="표준 2 2" xfId="2"/>
    <cellStyle name="표준 3 2" xfId="3"/>
    <cellStyle name="표준 3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50"/>
  <sheetViews>
    <sheetView view="pageBreakPreview" topLeftCell="A25" zoomScale="96" zoomScaleNormal="90" zoomScaleSheetLayoutView="96" workbookViewId="0">
      <selection activeCell="D39" sqref="D39:U45"/>
    </sheetView>
  </sheetViews>
  <sheetFormatPr defaultRowHeight="13.5" x14ac:dyDescent="0.15"/>
  <cols>
    <col min="1" max="2" width="4" style="4" bestFit="1" customWidth="1"/>
    <col min="3" max="3" width="5.77734375" style="4" customWidth="1"/>
    <col min="4" max="4" width="14.44140625" style="4" bestFit="1" customWidth="1"/>
    <col min="5" max="5" width="5" style="4" bestFit="1" customWidth="1"/>
    <col min="6" max="6" width="5" style="4" customWidth="1"/>
    <col min="7" max="21" width="4" style="4" bestFit="1" customWidth="1"/>
    <col min="22" max="16384" width="8.88671875" style="4"/>
  </cols>
  <sheetData>
    <row r="2" spans="1:41" ht="17.25" thickBot="1" x14ac:dyDescent="0.25">
      <c r="A2" s="57" t="s">
        <v>144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1:41" ht="17.100000000000001" customHeight="1" x14ac:dyDescent="0.15">
      <c r="A3" s="122" t="s">
        <v>132</v>
      </c>
      <c r="B3" s="123"/>
      <c r="C3" s="131" t="s">
        <v>158</v>
      </c>
      <c r="D3" s="123" t="s">
        <v>21</v>
      </c>
      <c r="E3" s="128" t="s">
        <v>130</v>
      </c>
      <c r="F3" s="129" t="s">
        <v>138</v>
      </c>
      <c r="G3" s="122" t="s">
        <v>25</v>
      </c>
      <c r="H3" s="123"/>
      <c r="I3" s="123"/>
      <c r="J3" s="123"/>
      <c r="K3" s="123"/>
      <c r="L3" s="124"/>
      <c r="M3" s="122" t="s">
        <v>26</v>
      </c>
      <c r="N3" s="123"/>
      <c r="O3" s="123"/>
      <c r="P3" s="123"/>
      <c r="Q3" s="123"/>
      <c r="R3" s="124"/>
      <c r="S3" s="122" t="s">
        <v>29</v>
      </c>
      <c r="T3" s="123"/>
      <c r="U3" s="124"/>
    </row>
    <row r="4" spans="1:41" ht="17.100000000000001" customHeight="1" x14ac:dyDescent="0.15">
      <c r="A4" s="125"/>
      <c r="B4" s="126"/>
      <c r="C4" s="132"/>
      <c r="D4" s="126"/>
      <c r="E4" s="126"/>
      <c r="F4" s="130"/>
      <c r="G4" s="125" t="s">
        <v>27</v>
      </c>
      <c r="H4" s="126"/>
      <c r="I4" s="126"/>
      <c r="J4" s="126" t="s">
        <v>28</v>
      </c>
      <c r="K4" s="126"/>
      <c r="L4" s="127"/>
      <c r="M4" s="125" t="s">
        <v>27</v>
      </c>
      <c r="N4" s="126"/>
      <c r="O4" s="126"/>
      <c r="P4" s="126" t="s">
        <v>28</v>
      </c>
      <c r="Q4" s="126"/>
      <c r="R4" s="127"/>
      <c r="S4" s="125"/>
      <c r="T4" s="126"/>
      <c r="U4" s="127"/>
    </row>
    <row r="5" spans="1:41" ht="17.100000000000001" customHeight="1" x14ac:dyDescent="0.15">
      <c r="A5" s="125"/>
      <c r="B5" s="126"/>
      <c r="C5" s="133"/>
      <c r="D5" s="126"/>
      <c r="E5" s="126"/>
      <c r="F5" s="130"/>
      <c r="G5" s="38" t="s">
        <v>22</v>
      </c>
      <c r="H5" s="39" t="s">
        <v>23</v>
      </c>
      <c r="I5" s="39" t="s">
        <v>24</v>
      </c>
      <c r="J5" s="39" t="s">
        <v>22</v>
      </c>
      <c r="K5" s="39" t="s">
        <v>23</v>
      </c>
      <c r="L5" s="41" t="s">
        <v>24</v>
      </c>
      <c r="M5" s="38" t="s">
        <v>22</v>
      </c>
      <c r="N5" s="39" t="s">
        <v>23</v>
      </c>
      <c r="O5" s="39" t="s">
        <v>24</v>
      </c>
      <c r="P5" s="39" t="s">
        <v>22</v>
      </c>
      <c r="Q5" s="39" t="s">
        <v>23</v>
      </c>
      <c r="R5" s="41" t="s">
        <v>24</v>
      </c>
      <c r="S5" s="38" t="s">
        <v>22</v>
      </c>
      <c r="T5" s="39" t="s">
        <v>23</v>
      </c>
      <c r="U5" s="41" t="s">
        <v>24</v>
      </c>
    </row>
    <row r="6" spans="1:41" ht="17.100000000000001" customHeight="1" x14ac:dyDescent="0.15">
      <c r="A6" s="111" t="s">
        <v>133</v>
      </c>
      <c r="B6" s="117" t="s">
        <v>30</v>
      </c>
      <c r="C6" s="50"/>
      <c r="D6" s="51" t="s">
        <v>0</v>
      </c>
      <c r="E6" s="9" t="s">
        <v>120</v>
      </c>
      <c r="F6" s="11"/>
      <c r="G6" s="13">
        <v>1</v>
      </c>
      <c r="H6" s="9">
        <v>1</v>
      </c>
      <c r="I6" s="9">
        <v>0</v>
      </c>
      <c r="J6" s="9"/>
      <c r="K6" s="9"/>
      <c r="L6" s="11"/>
      <c r="M6" s="13"/>
      <c r="N6" s="9"/>
      <c r="O6" s="9"/>
      <c r="P6" s="9"/>
      <c r="Q6" s="9"/>
      <c r="R6" s="11"/>
      <c r="S6" s="13">
        <f>SUM(G6,J6,M6,P6)</f>
        <v>1</v>
      </c>
      <c r="T6" s="9">
        <f>SUM(H6,K6,N6,Q6)</f>
        <v>1</v>
      </c>
      <c r="U6" s="11">
        <f>SUM(I6,L6,O6,R6)</f>
        <v>0</v>
      </c>
    </row>
    <row r="7" spans="1:41" ht="17.100000000000001" customHeight="1" x14ac:dyDescent="0.15">
      <c r="A7" s="111"/>
      <c r="B7" s="117"/>
      <c r="C7" s="50"/>
      <c r="D7" s="51" t="s">
        <v>40</v>
      </c>
      <c r="E7" s="9" t="s">
        <v>120</v>
      </c>
      <c r="F7" s="11"/>
      <c r="G7" s="13"/>
      <c r="H7" s="9"/>
      <c r="I7" s="9"/>
      <c r="J7" s="9">
        <v>1</v>
      </c>
      <c r="K7" s="9">
        <v>1</v>
      </c>
      <c r="L7" s="11">
        <v>0</v>
      </c>
      <c r="M7" s="13"/>
      <c r="N7" s="9"/>
      <c r="O7" s="9"/>
      <c r="P7" s="9"/>
      <c r="Q7" s="9"/>
      <c r="R7" s="11"/>
      <c r="S7" s="13">
        <f t="shared" ref="S7:S48" si="0">SUM(G7,J7,M7,P7)</f>
        <v>1</v>
      </c>
      <c r="T7" s="9">
        <f t="shared" ref="T7:T48" si="1">SUM(H7,K7,N7,Q7)</f>
        <v>1</v>
      </c>
      <c r="U7" s="11">
        <f t="shared" ref="U7:U48" si="2">SUM(I7,L7,O7,R7)</f>
        <v>0</v>
      </c>
    </row>
    <row r="8" spans="1:41" ht="17.100000000000001" customHeight="1" x14ac:dyDescent="0.15">
      <c r="A8" s="111"/>
      <c r="B8" s="117" t="s">
        <v>3</v>
      </c>
      <c r="C8" s="50"/>
      <c r="D8" s="51" t="s">
        <v>4</v>
      </c>
      <c r="E8" s="9" t="s">
        <v>120</v>
      </c>
      <c r="F8" s="11"/>
      <c r="G8" s="13">
        <v>2</v>
      </c>
      <c r="H8" s="9">
        <v>2</v>
      </c>
      <c r="I8" s="9"/>
      <c r="J8" s="9"/>
      <c r="K8" s="9"/>
      <c r="L8" s="11"/>
      <c r="M8" s="13"/>
      <c r="N8" s="9"/>
      <c r="O8" s="9"/>
      <c r="P8" s="9"/>
      <c r="Q8" s="9"/>
      <c r="R8" s="11"/>
      <c r="S8" s="13">
        <f t="shared" si="0"/>
        <v>2</v>
      </c>
      <c r="T8" s="9">
        <f t="shared" si="1"/>
        <v>2</v>
      </c>
      <c r="U8" s="11">
        <f t="shared" si="2"/>
        <v>0</v>
      </c>
    </row>
    <row r="9" spans="1:41" ht="17.100000000000001" customHeight="1" x14ac:dyDescent="0.15">
      <c r="A9" s="111"/>
      <c r="B9" s="117"/>
      <c r="C9" s="50"/>
      <c r="D9" s="51" t="s">
        <v>41</v>
      </c>
      <c r="E9" s="9" t="s">
        <v>120</v>
      </c>
      <c r="F9" s="11"/>
      <c r="G9" s="13">
        <v>2</v>
      </c>
      <c r="H9" s="9">
        <v>2</v>
      </c>
      <c r="I9" s="9"/>
      <c r="J9" s="9"/>
      <c r="K9" s="9"/>
      <c r="L9" s="11"/>
      <c r="M9" s="13"/>
      <c r="N9" s="9"/>
      <c r="O9" s="9"/>
      <c r="P9" s="9"/>
      <c r="Q9" s="9"/>
      <c r="R9" s="11"/>
      <c r="S9" s="13">
        <f t="shared" si="0"/>
        <v>2</v>
      </c>
      <c r="T9" s="9">
        <f t="shared" si="1"/>
        <v>2</v>
      </c>
      <c r="U9" s="11">
        <f t="shared" si="2"/>
        <v>0</v>
      </c>
    </row>
    <row r="10" spans="1:41" ht="17.100000000000001" customHeight="1" x14ac:dyDescent="0.15">
      <c r="A10" s="111"/>
      <c r="B10" s="117"/>
      <c r="C10" s="50"/>
      <c r="D10" s="51" t="s">
        <v>14</v>
      </c>
      <c r="E10" s="9" t="s">
        <v>15</v>
      </c>
      <c r="F10" s="11"/>
      <c r="G10" s="13">
        <v>1</v>
      </c>
      <c r="H10" s="9"/>
      <c r="I10" s="9">
        <v>2</v>
      </c>
      <c r="J10" s="9"/>
      <c r="K10" s="9"/>
      <c r="L10" s="11"/>
      <c r="M10" s="13"/>
      <c r="N10" s="9"/>
      <c r="O10" s="9"/>
      <c r="P10" s="9"/>
      <c r="Q10" s="9"/>
      <c r="R10" s="11"/>
      <c r="S10" s="13">
        <f t="shared" si="0"/>
        <v>1</v>
      </c>
      <c r="T10" s="9">
        <f t="shared" si="1"/>
        <v>0</v>
      </c>
      <c r="U10" s="11">
        <f t="shared" si="2"/>
        <v>2</v>
      </c>
    </row>
    <row r="11" spans="1:41" ht="17.100000000000001" customHeight="1" x14ac:dyDescent="0.15">
      <c r="A11" s="111"/>
      <c r="B11" s="117"/>
      <c r="C11" s="50"/>
      <c r="D11" s="51" t="s">
        <v>42</v>
      </c>
      <c r="E11" s="9" t="s">
        <v>15</v>
      </c>
      <c r="F11" s="11"/>
      <c r="G11" s="13"/>
      <c r="H11" s="9"/>
      <c r="I11" s="9"/>
      <c r="J11" s="9">
        <v>1</v>
      </c>
      <c r="K11" s="9"/>
      <c r="L11" s="11">
        <v>2</v>
      </c>
      <c r="M11" s="13"/>
      <c r="N11" s="9"/>
      <c r="O11" s="9"/>
      <c r="P11" s="9"/>
      <c r="Q11" s="9"/>
      <c r="R11" s="11"/>
      <c r="S11" s="13">
        <f t="shared" si="0"/>
        <v>1</v>
      </c>
      <c r="T11" s="9">
        <f t="shared" si="1"/>
        <v>0</v>
      </c>
      <c r="U11" s="11">
        <f t="shared" si="2"/>
        <v>2</v>
      </c>
    </row>
    <row r="12" spans="1:41" ht="17.100000000000001" customHeight="1" x14ac:dyDescent="0.15">
      <c r="A12" s="111"/>
      <c r="B12" s="118" t="s">
        <v>151</v>
      </c>
      <c r="C12" s="118"/>
      <c r="D12" s="118"/>
      <c r="E12" s="54"/>
      <c r="F12" s="12"/>
      <c r="G12" s="52">
        <f>SUM(G6:G11)</f>
        <v>6</v>
      </c>
      <c r="H12" s="42">
        <f t="shared" ref="H12:U12" si="3">SUM(H6:H11)</f>
        <v>5</v>
      </c>
      <c r="I12" s="42">
        <f t="shared" si="3"/>
        <v>2</v>
      </c>
      <c r="J12" s="42">
        <f t="shared" si="3"/>
        <v>2</v>
      </c>
      <c r="K12" s="42">
        <f t="shared" si="3"/>
        <v>1</v>
      </c>
      <c r="L12" s="53">
        <f t="shared" si="3"/>
        <v>2</v>
      </c>
      <c r="M12" s="52">
        <f t="shared" si="3"/>
        <v>0</v>
      </c>
      <c r="N12" s="42">
        <f t="shared" si="3"/>
        <v>0</v>
      </c>
      <c r="O12" s="42">
        <f t="shared" si="3"/>
        <v>0</v>
      </c>
      <c r="P12" s="42">
        <f t="shared" si="3"/>
        <v>0</v>
      </c>
      <c r="Q12" s="42">
        <f t="shared" si="3"/>
        <v>0</v>
      </c>
      <c r="R12" s="53">
        <f t="shared" si="3"/>
        <v>0</v>
      </c>
      <c r="S12" s="52">
        <f t="shared" si="3"/>
        <v>8</v>
      </c>
      <c r="T12" s="42">
        <f t="shared" si="3"/>
        <v>6</v>
      </c>
      <c r="U12" s="53">
        <f t="shared" si="3"/>
        <v>4</v>
      </c>
    </row>
    <row r="13" spans="1:41" ht="32.25" customHeight="1" x14ac:dyDescent="0.15">
      <c r="A13" s="111" t="s">
        <v>134</v>
      </c>
      <c r="B13" s="10" t="s">
        <v>30</v>
      </c>
      <c r="C13" s="10"/>
      <c r="D13" s="51" t="s">
        <v>128</v>
      </c>
      <c r="E13" s="105" t="s">
        <v>120</v>
      </c>
      <c r="F13" s="11"/>
      <c r="G13" s="13"/>
      <c r="H13" s="9"/>
      <c r="I13" s="9"/>
      <c r="J13" s="9"/>
      <c r="K13" s="9"/>
      <c r="L13" s="11"/>
      <c r="M13" s="13"/>
      <c r="N13" s="9"/>
      <c r="O13" s="9"/>
      <c r="P13" s="9">
        <v>3</v>
      </c>
      <c r="Q13" s="9">
        <v>1</v>
      </c>
      <c r="R13" s="11">
        <v>3</v>
      </c>
      <c r="S13" s="13">
        <f t="shared" si="0"/>
        <v>3</v>
      </c>
      <c r="T13" s="9">
        <f t="shared" si="1"/>
        <v>1</v>
      </c>
      <c r="U13" s="11">
        <f t="shared" si="2"/>
        <v>3</v>
      </c>
    </row>
    <row r="14" spans="1:41" ht="17.100000000000001" customHeight="1" x14ac:dyDescent="0.15">
      <c r="A14" s="111"/>
      <c r="B14" s="119" t="s">
        <v>153</v>
      </c>
      <c r="C14" s="120"/>
      <c r="D14" s="120"/>
      <c r="E14" s="55"/>
      <c r="F14" s="40"/>
      <c r="G14" s="52">
        <f>SUM(G13)</f>
        <v>0</v>
      </c>
      <c r="H14" s="42">
        <f t="shared" ref="H14:U14" si="4">SUM(H13)</f>
        <v>0</v>
      </c>
      <c r="I14" s="42">
        <f t="shared" si="4"/>
        <v>0</v>
      </c>
      <c r="J14" s="42">
        <f t="shared" si="4"/>
        <v>0</v>
      </c>
      <c r="K14" s="42">
        <f t="shared" si="4"/>
        <v>0</v>
      </c>
      <c r="L14" s="53">
        <f t="shared" si="4"/>
        <v>0</v>
      </c>
      <c r="M14" s="52">
        <f t="shared" si="4"/>
        <v>0</v>
      </c>
      <c r="N14" s="42">
        <f t="shared" si="4"/>
        <v>0</v>
      </c>
      <c r="O14" s="42">
        <f t="shared" si="4"/>
        <v>0</v>
      </c>
      <c r="P14" s="42">
        <f t="shared" si="4"/>
        <v>3</v>
      </c>
      <c r="Q14" s="42">
        <f t="shared" si="4"/>
        <v>1</v>
      </c>
      <c r="R14" s="53">
        <f t="shared" si="4"/>
        <v>3</v>
      </c>
      <c r="S14" s="52">
        <f t="shared" si="4"/>
        <v>3</v>
      </c>
      <c r="T14" s="42">
        <f t="shared" si="4"/>
        <v>1</v>
      </c>
      <c r="U14" s="53">
        <f t="shared" si="4"/>
        <v>3</v>
      </c>
    </row>
    <row r="15" spans="1:41" ht="17.100000000000001" customHeight="1" x14ac:dyDescent="0.15">
      <c r="A15" s="111"/>
      <c r="B15" s="112" t="s">
        <v>3</v>
      </c>
      <c r="C15" s="49"/>
      <c r="D15" s="51" t="s">
        <v>6</v>
      </c>
      <c r="E15" s="9" t="s">
        <v>43</v>
      </c>
      <c r="F15" s="11"/>
      <c r="G15" s="13">
        <v>3</v>
      </c>
      <c r="H15" s="9">
        <v>1</v>
      </c>
      <c r="I15" s="9">
        <v>3</v>
      </c>
      <c r="J15" s="9"/>
      <c r="K15" s="9"/>
      <c r="L15" s="11"/>
      <c r="M15" s="13"/>
      <c r="N15" s="9"/>
      <c r="O15" s="9"/>
      <c r="P15" s="9"/>
      <c r="Q15" s="9"/>
      <c r="R15" s="11"/>
      <c r="S15" s="13">
        <f t="shared" si="0"/>
        <v>3</v>
      </c>
      <c r="T15" s="9">
        <f t="shared" si="1"/>
        <v>1</v>
      </c>
      <c r="U15" s="11">
        <f t="shared" si="2"/>
        <v>3</v>
      </c>
    </row>
    <row r="16" spans="1:41" ht="17.100000000000001" customHeight="1" x14ac:dyDescent="0.15">
      <c r="A16" s="111"/>
      <c r="B16" s="112"/>
      <c r="C16" s="49"/>
      <c r="D16" s="51" t="s">
        <v>7</v>
      </c>
      <c r="E16" s="9" t="s">
        <v>44</v>
      </c>
      <c r="F16" s="11"/>
      <c r="G16" s="13">
        <v>3</v>
      </c>
      <c r="H16" s="9">
        <v>1</v>
      </c>
      <c r="I16" s="9">
        <v>3</v>
      </c>
      <c r="J16" s="9"/>
      <c r="K16" s="9"/>
      <c r="L16" s="11"/>
      <c r="M16" s="13"/>
      <c r="N16" s="9"/>
      <c r="O16" s="9"/>
      <c r="P16" s="9"/>
      <c r="Q16" s="9"/>
      <c r="R16" s="11"/>
      <c r="S16" s="13">
        <f t="shared" si="0"/>
        <v>3</v>
      </c>
      <c r="T16" s="9">
        <f t="shared" si="1"/>
        <v>1</v>
      </c>
      <c r="U16" s="11">
        <f t="shared" si="2"/>
        <v>3</v>
      </c>
    </row>
    <row r="17" spans="1:21" ht="17.100000000000001" customHeight="1" x14ac:dyDescent="0.15">
      <c r="A17" s="111"/>
      <c r="B17" s="112"/>
      <c r="C17" s="49"/>
      <c r="D17" s="51" t="s">
        <v>9</v>
      </c>
      <c r="E17" s="9" t="s">
        <v>44</v>
      </c>
      <c r="F17" s="11"/>
      <c r="G17" s="13"/>
      <c r="H17" s="9"/>
      <c r="I17" s="9"/>
      <c r="J17" s="9">
        <v>3</v>
      </c>
      <c r="K17" s="9">
        <v>1</v>
      </c>
      <c r="L17" s="11">
        <v>3</v>
      </c>
      <c r="M17" s="13"/>
      <c r="N17" s="9"/>
      <c r="O17" s="9"/>
      <c r="P17" s="9"/>
      <c r="Q17" s="9"/>
      <c r="R17" s="11"/>
      <c r="S17" s="13">
        <f t="shared" si="0"/>
        <v>3</v>
      </c>
      <c r="T17" s="9">
        <f t="shared" si="1"/>
        <v>1</v>
      </c>
      <c r="U17" s="11">
        <f t="shared" si="2"/>
        <v>3</v>
      </c>
    </row>
    <row r="18" spans="1:21" ht="17.100000000000001" customHeight="1" x14ac:dyDescent="0.15">
      <c r="A18" s="111"/>
      <c r="B18" s="112"/>
      <c r="C18" s="49"/>
      <c r="D18" s="51" t="s">
        <v>10</v>
      </c>
      <c r="E18" s="9" t="s">
        <v>44</v>
      </c>
      <c r="F18" s="11"/>
      <c r="G18" s="13"/>
      <c r="H18" s="9"/>
      <c r="I18" s="9"/>
      <c r="J18" s="9">
        <v>3</v>
      </c>
      <c r="K18" s="9">
        <v>1</v>
      </c>
      <c r="L18" s="11">
        <v>3</v>
      </c>
      <c r="M18" s="13"/>
      <c r="N18" s="9"/>
      <c r="O18" s="9"/>
      <c r="P18" s="9"/>
      <c r="Q18" s="9"/>
      <c r="R18" s="11"/>
      <c r="S18" s="13">
        <f t="shared" si="0"/>
        <v>3</v>
      </c>
      <c r="T18" s="9">
        <f t="shared" si="1"/>
        <v>1</v>
      </c>
      <c r="U18" s="11">
        <f t="shared" si="2"/>
        <v>3</v>
      </c>
    </row>
    <row r="19" spans="1:21" ht="17.100000000000001" customHeight="1" x14ac:dyDescent="0.15">
      <c r="A19" s="111"/>
      <c r="B19" s="112"/>
      <c r="C19" s="49"/>
      <c r="D19" s="51" t="s">
        <v>45</v>
      </c>
      <c r="E19" s="9" t="s">
        <v>44</v>
      </c>
      <c r="F19" s="11"/>
      <c r="G19" s="13"/>
      <c r="H19" s="9"/>
      <c r="I19" s="9"/>
      <c r="J19" s="9">
        <v>3</v>
      </c>
      <c r="K19" s="9">
        <v>1</v>
      </c>
      <c r="L19" s="11">
        <v>3</v>
      </c>
      <c r="M19" s="13"/>
      <c r="N19" s="9"/>
      <c r="O19" s="9"/>
      <c r="P19" s="9"/>
      <c r="Q19" s="9"/>
      <c r="R19" s="11"/>
      <c r="S19" s="13">
        <f t="shared" si="0"/>
        <v>3</v>
      </c>
      <c r="T19" s="9">
        <f t="shared" si="1"/>
        <v>1</v>
      </c>
      <c r="U19" s="11">
        <f t="shared" si="2"/>
        <v>3</v>
      </c>
    </row>
    <row r="20" spans="1:21" ht="17.100000000000001" customHeight="1" x14ac:dyDescent="0.15">
      <c r="A20" s="111"/>
      <c r="B20" s="112"/>
      <c r="C20" s="49"/>
      <c r="D20" s="51" t="s">
        <v>12</v>
      </c>
      <c r="E20" s="9" t="s">
        <v>121</v>
      </c>
      <c r="F20" s="11"/>
      <c r="G20" s="13"/>
      <c r="H20" s="9"/>
      <c r="I20" s="9"/>
      <c r="J20" s="9">
        <v>3</v>
      </c>
      <c r="K20" s="9">
        <v>1</v>
      </c>
      <c r="L20" s="11">
        <v>3</v>
      </c>
      <c r="M20" s="13"/>
      <c r="N20" s="9"/>
      <c r="O20" s="9"/>
      <c r="P20" s="9"/>
      <c r="Q20" s="9"/>
      <c r="R20" s="11"/>
      <c r="S20" s="13">
        <f t="shared" si="0"/>
        <v>3</v>
      </c>
      <c r="T20" s="9">
        <f t="shared" si="1"/>
        <v>1</v>
      </c>
      <c r="U20" s="11">
        <f t="shared" si="2"/>
        <v>3</v>
      </c>
    </row>
    <row r="21" spans="1:21" ht="17.100000000000001" customHeight="1" x14ac:dyDescent="0.15">
      <c r="A21" s="111"/>
      <c r="B21" s="112"/>
      <c r="C21" s="49"/>
      <c r="D21" s="51" t="s">
        <v>53</v>
      </c>
      <c r="E21" s="9" t="s">
        <v>120</v>
      </c>
      <c r="F21" s="11"/>
      <c r="G21" s="13"/>
      <c r="H21" s="9"/>
      <c r="I21" s="9"/>
      <c r="J21" s="9"/>
      <c r="K21" s="9"/>
      <c r="L21" s="11"/>
      <c r="M21" s="13">
        <v>3</v>
      </c>
      <c r="N21" s="9">
        <v>1</v>
      </c>
      <c r="O21" s="9">
        <v>2</v>
      </c>
      <c r="P21" s="9"/>
      <c r="Q21" s="9"/>
      <c r="R21" s="11"/>
      <c r="S21" s="13">
        <f t="shared" si="0"/>
        <v>3</v>
      </c>
      <c r="T21" s="9">
        <f t="shared" si="1"/>
        <v>1</v>
      </c>
      <c r="U21" s="11">
        <f t="shared" si="2"/>
        <v>2</v>
      </c>
    </row>
    <row r="22" spans="1:21" ht="17.100000000000001" customHeight="1" x14ac:dyDescent="0.15">
      <c r="A22" s="111"/>
      <c r="B22" s="112"/>
      <c r="C22" s="49"/>
      <c r="D22" s="51" t="s">
        <v>11</v>
      </c>
      <c r="E22" s="9" t="s">
        <v>44</v>
      </c>
      <c r="F22" s="11"/>
      <c r="G22" s="13"/>
      <c r="H22" s="9"/>
      <c r="I22" s="9"/>
      <c r="J22" s="9"/>
      <c r="K22" s="9"/>
      <c r="L22" s="11"/>
      <c r="M22" s="13">
        <v>2</v>
      </c>
      <c r="N22" s="9">
        <v>1</v>
      </c>
      <c r="O22" s="9">
        <v>2</v>
      </c>
      <c r="P22" s="9"/>
      <c r="Q22" s="9"/>
      <c r="R22" s="11"/>
      <c r="S22" s="13">
        <f t="shared" si="0"/>
        <v>2</v>
      </c>
      <c r="T22" s="9">
        <f t="shared" si="1"/>
        <v>1</v>
      </c>
      <c r="U22" s="11">
        <f t="shared" si="2"/>
        <v>2</v>
      </c>
    </row>
    <row r="23" spans="1:21" ht="17.100000000000001" customHeight="1" x14ac:dyDescent="0.15">
      <c r="A23" s="111"/>
      <c r="B23" s="112"/>
      <c r="C23" s="49"/>
      <c r="D23" s="51" t="s">
        <v>46</v>
      </c>
      <c r="E23" s="9" t="s">
        <v>44</v>
      </c>
      <c r="F23" s="11"/>
      <c r="G23" s="13"/>
      <c r="H23" s="9"/>
      <c r="I23" s="9"/>
      <c r="J23" s="9"/>
      <c r="K23" s="9"/>
      <c r="L23" s="11"/>
      <c r="M23" s="13">
        <v>3</v>
      </c>
      <c r="N23" s="9">
        <v>1</v>
      </c>
      <c r="O23" s="9">
        <v>3</v>
      </c>
      <c r="P23" s="9"/>
      <c r="Q23" s="9"/>
      <c r="R23" s="11"/>
      <c r="S23" s="13">
        <f t="shared" si="0"/>
        <v>3</v>
      </c>
      <c r="T23" s="9">
        <f t="shared" si="1"/>
        <v>1</v>
      </c>
      <c r="U23" s="11">
        <f t="shared" si="2"/>
        <v>3</v>
      </c>
    </row>
    <row r="24" spans="1:21" ht="17.100000000000001" customHeight="1" x14ac:dyDescent="0.15">
      <c r="A24" s="111"/>
      <c r="B24" s="112"/>
      <c r="C24" s="49"/>
      <c r="D24" s="51" t="s">
        <v>47</v>
      </c>
      <c r="E24" s="9" t="s">
        <v>44</v>
      </c>
      <c r="F24" s="11"/>
      <c r="G24" s="13"/>
      <c r="H24" s="9"/>
      <c r="I24" s="9"/>
      <c r="J24" s="9"/>
      <c r="K24" s="9"/>
      <c r="L24" s="11"/>
      <c r="M24" s="13">
        <v>3</v>
      </c>
      <c r="N24" s="9">
        <v>1</v>
      </c>
      <c r="O24" s="9">
        <v>3</v>
      </c>
      <c r="P24" s="9"/>
      <c r="Q24" s="9"/>
      <c r="R24" s="11"/>
      <c r="S24" s="13">
        <f t="shared" si="0"/>
        <v>3</v>
      </c>
      <c r="T24" s="9">
        <f t="shared" si="1"/>
        <v>1</v>
      </c>
      <c r="U24" s="11">
        <f t="shared" si="2"/>
        <v>3</v>
      </c>
    </row>
    <row r="25" spans="1:21" ht="17.100000000000001" customHeight="1" x14ac:dyDescent="0.15">
      <c r="A25" s="111"/>
      <c r="B25" s="112"/>
      <c r="C25" s="49"/>
      <c r="D25" s="51" t="s">
        <v>13</v>
      </c>
      <c r="E25" s="9" t="s">
        <v>43</v>
      </c>
      <c r="F25" s="11"/>
      <c r="G25" s="13"/>
      <c r="H25" s="9"/>
      <c r="I25" s="9"/>
      <c r="J25" s="9"/>
      <c r="K25" s="9"/>
      <c r="L25" s="11"/>
      <c r="M25" s="13"/>
      <c r="N25" s="9"/>
      <c r="O25" s="9"/>
      <c r="P25" s="9">
        <v>2</v>
      </c>
      <c r="Q25" s="9">
        <v>1</v>
      </c>
      <c r="R25" s="11">
        <v>2</v>
      </c>
      <c r="S25" s="13">
        <f t="shared" si="0"/>
        <v>2</v>
      </c>
      <c r="T25" s="9">
        <f t="shared" si="1"/>
        <v>1</v>
      </c>
      <c r="U25" s="11">
        <f t="shared" si="2"/>
        <v>2</v>
      </c>
    </row>
    <row r="26" spans="1:21" ht="17.100000000000001" customHeight="1" x14ac:dyDescent="0.15">
      <c r="A26" s="111"/>
      <c r="B26" s="112"/>
      <c r="C26" s="49"/>
      <c r="D26" s="51" t="s">
        <v>58</v>
      </c>
      <c r="E26" s="9" t="s">
        <v>120</v>
      </c>
      <c r="F26" s="11"/>
      <c r="G26" s="13"/>
      <c r="H26" s="9"/>
      <c r="I26" s="9"/>
      <c r="J26" s="9"/>
      <c r="K26" s="9"/>
      <c r="L26" s="11"/>
      <c r="M26" s="13"/>
      <c r="N26" s="9"/>
      <c r="O26" s="9"/>
      <c r="P26" s="9">
        <v>3</v>
      </c>
      <c r="Q26" s="9">
        <v>1</v>
      </c>
      <c r="R26" s="11">
        <v>2</v>
      </c>
      <c r="S26" s="13">
        <f t="shared" si="0"/>
        <v>3</v>
      </c>
      <c r="T26" s="9">
        <f t="shared" si="1"/>
        <v>1</v>
      </c>
      <c r="U26" s="11">
        <f t="shared" si="2"/>
        <v>2</v>
      </c>
    </row>
    <row r="27" spans="1:21" ht="17.100000000000001" customHeight="1" x14ac:dyDescent="0.15">
      <c r="A27" s="111"/>
      <c r="B27" s="119" t="s">
        <v>155</v>
      </c>
      <c r="C27" s="120"/>
      <c r="D27" s="120"/>
      <c r="E27" s="120"/>
      <c r="F27" s="121"/>
      <c r="G27" s="52">
        <f t="shared" ref="G27:U27" si="5">SUM(G15:G26)</f>
        <v>6</v>
      </c>
      <c r="H27" s="42">
        <f t="shared" si="5"/>
        <v>2</v>
      </c>
      <c r="I27" s="42">
        <f t="shared" si="5"/>
        <v>6</v>
      </c>
      <c r="J27" s="42">
        <f t="shared" si="5"/>
        <v>12</v>
      </c>
      <c r="K27" s="42">
        <f t="shared" si="5"/>
        <v>4</v>
      </c>
      <c r="L27" s="53">
        <f t="shared" si="5"/>
        <v>12</v>
      </c>
      <c r="M27" s="52">
        <f t="shared" si="5"/>
        <v>11</v>
      </c>
      <c r="N27" s="42">
        <f t="shared" si="5"/>
        <v>4</v>
      </c>
      <c r="O27" s="42">
        <f t="shared" si="5"/>
        <v>10</v>
      </c>
      <c r="P27" s="42">
        <f t="shared" si="5"/>
        <v>5</v>
      </c>
      <c r="Q27" s="42">
        <f t="shared" si="5"/>
        <v>2</v>
      </c>
      <c r="R27" s="53">
        <f t="shared" si="5"/>
        <v>4</v>
      </c>
      <c r="S27" s="52">
        <f t="shared" si="5"/>
        <v>34</v>
      </c>
      <c r="T27" s="42">
        <f t="shared" si="5"/>
        <v>12</v>
      </c>
      <c r="U27" s="53">
        <f t="shared" si="5"/>
        <v>32</v>
      </c>
    </row>
    <row r="28" spans="1:21" ht="17.100000000000001" customHeight="1" x14ac:dyDescent="0.15">
      <c r="A28" s="113" t="s">
        <v>135</v>
      </c>
      <c r="B28" s="112" t="s">
        <v>30</v>
      </c>
      <c r="C28" s="49"/>
      <c r="D28" s="51" t="s">
        <v>131</v>
      </c>
      <c r="E28" s="9" t="s">
        <v>15</v>
      </c>
      <c r="F28" s="11"/>
      <c r="G28" s="13"/>
      <c r="H28" s="9"/>
      <c r="I28" s="9"/>
      <c r="J28" s="9"/>
      <c r="K28" s="9"/>
      <c r="L28" s="11"/>
      <c r="M28" s="13">
        <v>1</v>
      </c>
      <c r="N28" s="9">
        <v>1</v>
      </c>
      <c r="O28" s="9">
        <v>0</v>
      </c>
      <c r="P28" s="9"/>
      <c r="Q28" s="9"/>
      <c r="R28" s="11"/>
      <c r="S28" s="13">
        <f t="shared" si="0"/>
        <v>1</v>
      </c>
      <c r="T28" s="9">
        <f t="shared" si="1"/>
        <v>1</v>
      </c>
      <c r="U28" s="11">
        <f t="shared" si="2"/>
        <v>0</v>
      </c>
    </row>
    <row r="29" spans="1:21" ht="17.100000000000001" customHeight="1" x14ac:dyDescent="0.15">
      <c r="A29" s="113"/>
      <c r="B29" s="112"/>
      <c r="C29" s="49"/>
      <c r="D29" s="51" t="s">
        <v>137</v>
      </c>
      <c r="E29" s="9" t="s">
        <v>15</v>
      </c>
      <c r="F29" s="11"/>
      <c r="G29" s="13"/>
      <c r="H29" s="9"/>
      <c r="I29" s="9"/>
      <c r="J29" s="9"/>
      <c r="K29" s="9"/>
      <c r="L29" s="11"/>
      <c r="M29" s="13"/>
      <c r="N29" s="9"/>
      <c r="O29" s="9"/>
      <c r="P29" s="9">
        <v>1</v>
      </c>
      <c r="Q29" s="9">
        <v>1</v>
      </c>
      <c r="R29" s="11">
        <v>0</v>
      </c>
      <c r="S29" s="13">
        <f t="shared" si="0"/>
        <v>1</v>
      </c>
      <c r="T29" s="9">
        <f t="shared" si="1"/>
        <v>1</v>
      </c>
      <c r="U29" s="11">
        <f t="shared" si="2"/>
        <v>0</v>
      </c>
    </row>
    <row r="30" spans="1:21" ht="17.100000000000001" customHeight="1" x14ac:dyDescent="0.15">
      <c r="A30" s="113"/>
      <c r="B30" s="112"/>
      <c r="C30" s="49"/>
      <c r="D30" s="51" t="s">
        <v>5</v>
      </c>
      <c r="E30" s="9" t="s">
        <v>15</v>
      </c>
      <c r="F30" s="11"/>
      <c r="G30" s="13"/>
      <c r="H30" s="9"/>
      <c r="I30" s="9"/>
      <c r="J30" s="9"/>
      <c r="K30" s="9"/>
      <c r="L30" s="11"/>
      <c r="M30" s="13"/>
      <c r="N30" s="9"/>
      <c r="O30" s="9"/>
      <c r="P30" s="9">
        <v>3</v>
      </c>
      <c r="Q30" s="9">
        <v>0</v>
      </c>
      <c r="R30" s="11">
        <v>0</v>
      </c>
      <c r="S30" s="13">
        <f t="shared" si="0"/>
        <v>3</v>
      </c>
      <c r="T30" s="9">
        <f t="shared" si="1"/>
        <v>0</v>
      </c>
      <c r="U30" s="11">
        <f t="shared" si="2"/>
        <v>0</v>
      </c>
    </row>
    <row r="31" spans="1:21" ht="17.100000000000001" customHeight="1" x14ac:dyDescent="0.15">
      <c r="A31" s="113"/>
      <c r="B31" s="112" t="s">
        <v>3</v>
      </c>
      <c r="C31" s="49"/>
      <c r="D31" s="51" t="s">
        <v>48</v>
      </c>
      <c r="E31" s="9" t="s">
        <v>15</v>
      </c>
      <c r="F31" s="11"/>
      <c r="G31" s="13">
        <v>2</v>
      </c>
      <c r="H31" s="9">
        <v>2</v>
      </c>
      <c r="I31" s="9"/>
      <c r="J31" s="9"/>
      <c r="K31" s="9"/>
      <c r="L31" s="11"/>
      <c r="M31" s="13"/>
      <c r="N31" s="9"/>
      <c r="O31" s="9"/>
      <c r="P31" s="9"/>
      <c r="Q31" s="9"/>
      <c r="R31" s="11"/>
      <c r="S31" s="13">
        <f t="shared" si="0"/>
        <v>2</v>
      </c>
      <c r="T31" s="9">
        <f t="shared" si="1"/>
        <v>2</v>
      </c>
      <c r="U31" s="11">
        <f t="shared" si="2"/>
        <v>0</v>
      </c>
    </row>
    <row r="32" spans="1:21" ht="17.100000000000001" customHeight="1" x14ac:dyDescent="0.15">
      <c r="A32" s="113"/>
      <c r="B32" s="112"/>
      <c r="C32" s="49"/>
      <c r="D32" s="51" t="s">
        <v>8</v>
      </c>
      <c r="E32" s="9" t="s">
        <v>123</v>
      </c>
      <c r="F32" s="11"/>
      <c r="G32" s="13">
        <v>2</v>
      </c>
      <c r="H32" s="9">
        <v>1</v>
      </c>
      <c r="I32" s="9">
        <v>2</v>
      </c>
      <c r="J32" s="9"/>
      <c r="K32" s="9"/>
      <c r="L32" s="11"/>
      <c r="M32" s="13"/>
      <c r="N32" s="9"/>
      <c r="O32" s="9"/>
      <c r="P32" s="9"/>
      <c r="Q32" s="9"/>
      <c r="R32" s="11"/>
      <c r="S32" s="13">
        <f t="shared" si="0"/>
        <v>2</v>
      </c>
      <c r="T32" s="9">
        <f t="shared" si="1"/>
        <v>1</v>
      </c>
      <c r="U32" s="11">
        <f t="shared" si="2"/>
        <v>2</v>
      </c>
    </row>
    <row r="33" spans="1:21" ht="17.100000000000001" customHeight="1" x14ac:dyDescent="0.15">
      <c r="A33" s="113"/>
      <c r="B33" s="112"/>
      <c r="C33" s="49"/>
      <c r="D33" s="51" t="s">
        <v>49</v>
      </c>
      <c r="E33" s="9" t="s">
        <v>123</v>
      </c>
      <c r="F33" s="11"/>
      <c r="G33" s="13">
        <v>2</v>
      </c>
      <c r="H33" s="9">
        <v>2</v>
      </c>
      <c r="I33" s="9">
        <v>0</v>
      </c>
      <c r="J33" s="9"/>
      <c r="K33" s="9"/>
      <c r="L33" s="11"/>
      <c r="M33" s="13"/>
      <c r="N33" s="9"/>
      <c r="O33" s="9"/>
      <c r="P33" s="9"/>
      <c r="Q33" s="9"/>
      <c r="R33" s="11"/>
      <c r="S33" s="13">
        <f t="shared" si="0"/>
        <v>2</v>
      </c>
      <c r="T33" s="9">
        <f t="shared" si="1"/>
        <v>2</v>
      </c>
      <c r="U33" s="11">
        <f t="shared" si="2"/>
        <v>0</v>
      </c>
    </row>
    <row r="34" spans="1:21" ht="17.100000000000001" customHeight="1" x14ac:dyDescent="0.15">
      <c r="A34" s="113"/>
      <c r="B34" s="112"/>
      <c r="C34" s="49"/>
      <c r="D34" s="51" t="s">
        <v>50</v>
      </c>
      <c r="E34" s="9" t="s">
        <v>15</v>
      </c>
      <c r="F34" s="11"/>
      <c r="G34" s="13">
        <v>2</v>
      </c>
      <c r="H34" s="9">
        <v>2</v>
      </c>
      <c r="I34" s="9">
        <v>0</v>
      </c>
      <c r="J34" s="9"/>
      <c r="K34" s="9"/>
      <c r="L34" s="11"/>
      <c r="M34" s="13"/>
      <c r="N34" s="9"/>
      <c r="O34" s="9"/>
      <c r="P34" s="9"/>
      <c r="Q34" s="9"/>
      <c r="R34" s="11"/>
      <c r="S34" s="13">
        <f t="shared" si="0"/>
        <v>2</v>
      </c>
      <c r="T34" s="9">
        <f t="shared" si="1"/>
        <v>2</v>
      </c>
      <c r="U34" s="11">
        <f t="shared" si="2"/>
        <v>0</v>
      </c>
    </row>
    <row r="35" spans="1:21" ht="17.100000000000001" customHeight="1" x14ac:dyDescent="0.15">
      <c r="A35" s="113"/>
      <c r="B35" s="112"/>
      <c r="C35" s="49"/>
      <c r="D35" s="51" t="s">
        <v>51</v>
      </c>
      <c r="E35" s="9" t="s">
        <v>15</v>
      </c>
      <c r="F35" s="11"/>
      <c r="G35" s="13"/>
      <c r="H35" s="9"/>
      <c r="I35" s="9"/>
      <c r="J35" s="9">
        <v>3</v>
      </c>
      <c r="K35" s="9">
        <v>3</v>
      </c>
      <c r="L35" s="11">
        <v>0</v>
      </c>
      <c r="M35" s="13"/>
      <c r="N35" s="9"/>
      <c r="O35" s="9"/>
      <c r="P35" s="9"/>
      <c r="Q35" s="9"/>
      <c r="R35" s="11"/>
      <c r="S35" s="13">
        <f t="shared" si="0"/>
        <v>3</v>
      </c>
      <c r="T35" s="9">
        <f t="shared" si="1"/>
        <v>3</v>
      </c>
      <c r="U35" s="11">
        <f t="shared" si="2"/>
        <v>0</v>
      </c>
    </row>
    <row r="36" spans="1:21" ht="17.100000000000001" customHeight="1" x14ac:dyDescent="0.15">
      <c r="A36" s="113"/>
      <c r="B36" s="112"/>
      <c r="C36" s="49"/>
      <c r="D36" s="51" t="s">
        <v>16</v>
      </c>
      <c r="E36" s="9" t="s">
        <v>15</v>
      </c>
      <c r="F36" s="11"/>
      <c r="G36" s="13"/>
      <c r="H36" s="9"/>
      <c r="I36" s="9"/>
      <c r="J36" s="9">
        <v>3</v>
      </c>
      <c r="K36" s="9">
        <v>2</v>
      </c>
      <c r="L36" s="11">
        <v>2</v>
      </c>
      <c r="M36" s="13"/>
      <c r="N36" s="9"/>
      <c r="O36" s="9"/>
      <c r="P36" s="9"/>
      <c r="Q36" s="9"/>
      <c r="R36" s="11"/>
      <c r="S36" s="13">
        <f t="shared" si="0"/>
        <v>3</v>
      </c>
      <c r="T36" s="9">
        <f t="shared" si="1"/>
        <v>2</v>
      </c>
      <c r="U36" s="11">
        <f t="shared" si="2"/>
        <v>2</v>
      </c>
    </row>
    <row r="37" spans="1:21" ht="17.100000000000001" customHeight="1" x14ac:dyDescent="0.15">
      <c r="A37" s="113"/>
      <c r="B37" s="112"/>
      <c r="C37" s="49"/>
      <c r="D37" s="51" t="s">
        <v>52</v>
      </c>
      <c r="E37" s="9" t="s">
        <v>15</v>
      </c>
      <c r="F37" s="11"/>
      <c r="G37" s="13"/>
      <c r="H37" s="9"/>
      <c r="I37" s="9"/>
      <c r="J37" s="9">
        <v>2</v>
      </c>
      <c r="K37" s="9">
        <v>2</v>
      </c>
      <c r="L37" s="11">
        <v>0</v>
      </c>
      <c r="M37" s="13"/>
      <c r="N37" s="9"/>
      <c r="O37" s="9"/>
      <c r="P37" s="9"/>
      <c r="Q37" s="9"/>
      <c r="R37" s="11"/>
      <c r="S37" s="13">
        <f t="shared" si="0"/>
        <v>2</v>
      </c>
      <c r="T37" s="9">
        <f t="shared" si="1"/>
        <v>2</v>
      </c>
      <c r="U37" s="11">
        <f t="shared" si="2"/>
        <v>0</v>
      </c>
    </row>
    <row r="38" spans="1:21" ht="17.100000000000001" customHeight="1" x14ac:dyDescent="0.15">
      <c r="A38" s="113"/>
      <c r="B38" s="112"/>
      <c r="C38" s="49"/>
      <c r="D38" s="51" t="s">
        <v>32</v>
      </c>
      <c r="E38" s="9" t="s">
        <v>15</v>
      </c>
      <c r="F38" s="11"/>
      <c r="G38" s="13"/>
      <c r="H38" s="9"/>
      <c r="I38" s="9"/>
      <c r="J38" s="9">
        <v>2</v>
      </c>
      <c r="K38" s="9">
        <v>2</v>
      </c>
      <c r="L38" s="11">
        <v>0</v>
      </c>
      <c r="M38" s="13"/>
      <c r="N38" s="9"/>
      <c r="O38" s="9"/>
      <c r="P38" s="9"/>
      <c r="Q38" s="9"/>
      <c r="R38" s="11"/>
      <c r="S38" s="13">
        <f t="shared" si="0"/>
        <v>2</v>
      </c>
      <c r="T38" s="9">
        <f t="shared" si="1"/>
        <v>2</v>
      </c>
      <c r="U38" s="11">
        <f t="shared" si="2"/>
        <v>0</v>
      </c>
    </row>
    <row r="39" spans="1:21" ht="17.100000000000001" customHeight="1" x14ac:dyDescent="0.15">
      <c r="A39" s="113"/>
      <c r="B39" s="112"/>
      <c r="C39" s="49"/>
      <c r="D39" s="190" t="s">
        <v>17</v>
      </c>
      <c r="E39" s="191" t="s">
        <v>15</v>
      </c>
      <c r="F39" s="192"/>
      <c r="G39" s="193"/>
      <c r="H39" s="191"/>
      <c r="I39" s="191"/>
      <c r="J39" s="191"/>
      <c r="K39" s="191"/>
      <c r="L39" s="192"/>
      <c r="M39" s="193">
        <v>3</v>
      </c>
      <c r="N39" s="191">
        <v>1</v>
      </c>
      <c r="O39" s="191">
        <v>3</v>
      </c>
      <c r="P39" s="191"/>
      <c r="Q39" s="191"/>
      <c r="R39" s="192"/>
      <c r="S39" s="193">
        <f t="shared" si="0"/>
        <v>3</v>
      </c>
      <c r="T39" s="191">
        <f t="shared" si="1"/>
        <v>1</v>
      </c>
      <c r="U39" s="192">
        <f t="shared" si="2"/>
        <v>3</v>
      </c>
    </row>
    <row r="40" spans="1:21" ht="17.100000000000001" customHeight="1" x14ac:dyDescent="0.15">
      <c r="A40" s="113"/>
      <c r="B40" s="112"/>
      <c r="C40" s="49"/>
      <c r="D40" s="190" t="s">
        <v>54</v>
      </c>
      <c r="E40" s="191" t="s">
        <v>15</v>
      </c>
      <c r="F40" s="192"/>
      <c r="G40" s="193"/>
      <c r="H40" s="191"/>
      <c r="I40" s="191"/>
      <c r="J40" s="191"/>
      <c r="K40" s="191"/>
      <c r="L40" s="192"/>
      <c r="M40" s="193">
        <v>2</v>
      </c>
      <c r="N40" s="191">
        <v>1</v>
      </c>
      <c r="O40" s="191">
        <v>2</v>
      </c>
      <c r="P40" s="191"/>
      <c r="Q40" s="191"/>
      <c r="R40" s="192"/>
      <c r="S40" s="193">
        <f t="shared" si="0"/>
        <v>2</v>
      </c>
      <c r="T40" s="191">
        <f t="shared" si="1"/>
        <v>1</v>
      </c>
      <c r="U40" s="192">
        <f t="shared" si="2"/>
        <v>2</v>
      </c>
    </row>
    <row r="41" spans="1:21" ht="17.100000000000001" customHeight="1" x14ac:dyDescent="0.15">
      <c r="A41" s="113"/>
      <c r="B41" s="112"/>
      <c r="C41" s="49"/>
      <c r="D41" s="190" t="s">
        <v>55</v>
      </c>
      <c r="E41" s="191" t="s">
        <v>15</v>
      </c>
      <c r="F41" s="192"/>
      <c r="G41" s="193"/>
      <c r="H41" s="191"/>
      <c r="I41" s="191"/>
      <c r="J41" s="191"/>
      <c r="K41" s="191"/>
      <c r="L41" s="192"/>
      <c r="M41" s="193">
        <v>3</v>
      </c>
      <c r="N41" s="191">
        <v>1</v>
      </c>
      <c r="O41" s="191">
        <v>3</v>
      </c>
      <c r="P41" s="191"/>
      <c r="Q41" s="191"/>
      <c r="R41" s="192"/>
      <c r="S41" s="193">
        <f t="shared" si="0"/>
        <v>3</v>
      </c>
      <c r="T41" s="191">
        <f t="shared" si="1"/>
        <v>1</v>
      </c>
      <c r="U41" s="192">
        <f t="shared" si="2"/>
        <v>3</v>
      </c>
    </row>
    <row r="42" spans="1:21" ht="17.100000000000001" customHeight="1" x14ac:dyDescent="0.15">
      <c r="A42" s="113"/>
      <c r="B42" s="112"/>
      <c r="C42" s="100"/>
      <c r="D42" s="190" t="s">
        <v>122</v>
      </c>
      <c r="E42" s="191" t="s">
        <v>15</v>
      </c>
      <c r="F42" s="192"/>
      <c r="G42" s="193"/>
      <c r="H42" s="191"/>
      <c r="I42" s="191"/>
      <c r="J42" s="191"/>
      <c r="K42" s="191"/>
      <c r="L42" s="192"/>
      <c r="M42" s="193">
        <v>3</v>
      </c>
      <c r="N42" s="191">
        <v>1</v>
      </c>
      <c r="O42" s="191">
        <v>3</v>
      </c>
      <c r="P42" s="191"/>
      <c r="Q42" s="191"/>
      <c r="R42" s="192"/>
      <c r="S42" s="193">
        <f>SUM(G42,J42,M42,P42)</f>
        <v>3</v>
      </c>
      <c r="T42" s="191">
        <f>SUM(H42,K42,N42,Q42)</f>
        <v>1</v>
      </c>
      <c r="U42" s="192">
        <f>SUM(I42,L42,O42,R42)</f>
        <v>3</v>
      </c>
    </row>
    <row r="43" spans="1:21" ht="17.100000000000001" customHeight="1" x14ac:dyDescent="0.15">
      <c r="A43" s="113"/>
      <c r="B43" s="112"/>
      <c r="C43" s="49"/>
      <c r="D43" s="190" t="s">
        <v>56</v>
      </c>
      <c r="E43" s="191" t="s">
        <v>15</v>
      </c>
      <c r="F43" s="192"/>
      <c r="G43" s="193"/>
      <c r="H43" s="191"/>
      <c r="I43" s="191"/>
      <c r="J43" s="191"/>
      <c r="K43" s="191"/>
      <c r="L43" s="192"/>
      <c r="M43" s="193"/>
      <c r="N43" s="191"/>
      <c r="O43" s="191"/>
      <c r="P43" s="191">
        <v>3</v>
      </c>
      <c r="Q43" s="191">
        <v>3</v>
      </c>
      <c r="R43" s="192">
        <v>0</v>
      </c>
      <c r="S43" s="193">
        <f t="shared" si="0"/>
        <v>3</v>
      </c>
      <c r="T43" s="191">
        <f t="shared" si="1"/>
        <v>3</v>
      </c>
      <c r="U43" s="192">
        <f t="shared" si="2"/>
        <v>0</v>
      </c>
    </row>
    <row r="44" spans="1:21" ht="17.100000000000001" customHeight="1" x14ac:dyDescent="0.15">
      <c r="A44" s="113"/>
      <c r="B44" s="112"/>
      <c r="C44" s="49"/>
      <c r="D44" s="190" t="s">
        <v>18</v>
      </c>
      <c r="E44" s="191" t="s">
        <v>15</v>
      </c>
      <c r="F44" s="192"/>
      <c r="G44" s="193"/>
      <c r="H44" s="191"/>
      <c r="I44" s="191"/>
      <c r="J44" s="191"/>
      <c r="K44" s="191"/>
      <c r="L44" s="192"/>
      <c r="M44" s="193"/>
      <c r="N44" s="191"/>
      <c r="O44" s="191"/>
      <c r="P44" s="191">
        <v>3</v>
      </c>
      <c r="Q44" s="191">
        <v>2</v>
      </c>
      <c r="R44" s="192">
        <v>2</v>
      </c>
      <c r="S44" s="193">
        <f t="shared" si="0"/>
        <v>3</v>
      </c>
      <c r="T44" s="191">
        <f t="shared" si="1"/>
        <v>2</v>
      </c>
      <c r="U44" s="192">
        <f t="shared" si="2"/>
        <v>2</v>
      </c>
    </row>
    <row r="45" spans="1:21" ht="17.100000000000001" customHeight="1" x14ac:dyDescent="0.15">
      <c r="A45" s="113"/>
      <c r="B45" s="112"/>
      <c r="C45" s="49"/>
      <c r="D45" s="190" t="s">
        <v>57</v>
      </c>
      <c r="E45" s="191" t="s">
        <v>15</v>
      </c>
      <c r="F45" s="192"/>
      <c r="G45" s="193"/>
      <c r="H45" s="191"/>
      <c r="I45" s="191"/>
      <c r="J45" s="191"/>
      <c r="K45" s="191"/>
      <c r="L45" s="192"/>
      <c r="M45" s="193"/>
      <c r="N45" s="191"/>
      <c r="O45" s="191"/>
      <c r="P45" s="191">
        <v>2</v>
      </c>
      <c r="Q45" s="191">
        <v>1</v>
      </c>
      <c r="R45" s="192">
        <v>2</v>
      </c>
      <c r="S45" s="193">
        <f t="shared" si="0"/>
        <v>2</v>
      </c>
      <c r="T45" s="191">
        <f t="shared" si="1"/>
        <v>1</v>
      </c>
      <c r="U45" s="192">
        <f t="shared" si="2"/>
        <v>2</v>
      </c>
    </row>
    <row r="46" spans="1:21" ht="17.100000000000001" customHeight="1" x14ac:dyDescent="0.15">
      <c r="A46" s="113"/>
      <c r="B46" s="112"/>
      <c r="C46" s="49"/>
      <c r="D46" s="51" t="s">
        <v>19</v>
      </c>
      <c r="E46" s="9" t="s">
        <v>15</v>
      </c>
      <c r="F46" s="11"/>
      <c r="G46" s="13"/>
      <c r="H46" s="9"/>
      <c r="I46" s="9"/>
      <c r="J46" s="9"/>
      <c r="K46" s="9"/>
      <c r="L46" s="11"/>
      <c r="M46" s="13"/>
      <c r="N46" s="9"/>
      <c r="O46" s="9"/>
      <c r="P46" s="9">
        <v>2</v>
      </c>
      <c r="Q46" s="9">
        <v>2</v>
      </c>
      <c r="R46" s="11">
        <v>0</v>
      </c>
      <c r="S46" s="13">
        <f t="shared" si="0"/>
        <v>2</v>
      </c>
      <c r="T46" s="9">
        <f t="shared" si="1"/>
        <v>2</v>
      </c>
      <c r="U46" s="11">
        <f t="shared" si="2"/>
        <v>0</v>
      </c>
    </row>
    <row r="47" spans="1:21" ht="17.100000000000001" customHeight="1" x14ac:dyDescent="0.15">
      <c r="A47" s="113"/>
      <c r="B47" s="112"/>
      <c r="C47" s="49"/>
      <c r="D47" s="51" t="s">
        <v>59</v>
      </c>
      <c r="E47" s="9" t="s">
        <v>20</v>
      </c>
      <c r="F47" s="11"/>
      <c r="G47" s="13"/>
      <c r="H47" s="9"/>
      <c r="I47" s="9"/>
      <c r="J47" s="9"/>
      <c r="K47" s="9"/>
      <c r="L47" s="11"/>
      <c r="M47" s="13"/>
      <c r="N47" s="9"/>
      <c r="O47" s="9"/>
      <c r="P47" s="9">
        <v>3</v>
      </c>
      <c r="Q47" s="9">
        <v>1</v>
      </c>
      <c r="R47" s="11">
        <v>3</v>
      </c>
      <c r="S47" s="13">
        <f t="shared" si="0"/>
        <v>3</v>
      </c>
      <c r="T47" s="9">
        <f t="shared" si="1"/>
        <v>1</v>
      </c>
      <c r="U47" s="11">
        <f t="shared" si="2"/>
        <v>3</v>
      </c>
    </row>
    <row r="48" spans="1:21" ht="17.100000000000001" customHeight="1" x14ac:dyDescent="0.15">
      <c r="A48" s="113"/>
      <c r="B48" s="112"/>
      <c r="C48" s="49"/>
      <c r="D48" s="51" t="s">
        <v>60</v>
      </c>
      <c r="E48" s="9" t="s">
        <v>15</v>
      </c>
      <c r="F48" s="11"/>
      <c r="G48" s="13"/>
      <c r="H48" s="9"/>
      <c r="I48" s="9"/>
      <c r="J48" s="9"/>
      <c r="K48" s="9"/>
      <c r="L48" s="11"/>
      <c r="M48" s="13"/>
      <c r="N48" s="9"/>
      <c r="O48" s="9"/>
      <c r="P48" s="9">
        <v>3</v>
      </c>
      <c r="Q48" s="9">
        <v>1</v>
      </c>
      <c r="R48" s="11">
        <v>3</v>
      </c>
      <c r="S48" s="13">
        <f t="shared" si="0"/>
        <v>3</v>
      </c>
      <c r="T48" s="9">
        <f t="shared" si="1"/>
        <v>1</v>
      </c>
      <c r="U48" s="11">
        <f t="shared" si="2"/>
        <v>3</v>
      </c>
    </row>
    <row r="49" spans="1:21" ht="17.100000000000001" customHeight="1" x14ac:dyDescent="0.15">
      <c r="A49" s="113"/>
      <c r="B49" s="114" t="s">
        <v>156</v>
      </c>
      <c r="C49" s="115"/>
      <c r="D49" s="115"/>
      <c r="E49" s="115"/>
      <c r="F49" s="116"/>
      <c r="G49" s="52">
        <f>SUM(G28:G48)</f>
        <v>8</v>
      </c>
      <c r="H49" s="42">
        <f t="shared" ref="H49:U49" si="6">SUM(H28:H48)</f>
        <v>7</v>
      </c>
      <c r="I49" s="42">
        <f t="shared" si="6"/>
        <v>2</v>
      </c>
      <c r="J49" s="42">
        <f t="shared" si="6"/>
        <v>10</v>
      </c>
      <c r="K49" s="42">
        <f t="shared" si="6"/>
        <v>9</v>
      </c>
      <c r="L49" s="53">
        <f t="shared" si="6"/>
        <v>2</v>
      </c>
      <c r="M49" s="52">
        <f t="shared" si="6"/>
        <v>12</v>
      </c>
      <c r="N49" s="42">
        <f t="shared" si="6"/>
        <v>5</v>
      </c>
      <c r="O49" s="42">
        <f t="shared" si="6"/>
        <v>11</v>
      </c>
      <c r="P49" s="42">
        <f t="shared" si="6"/>
        <v>20</v>
      </c>
      <c r="Q49" s="42">
        <f t="shared" si="6"/>
        <v>11</v>
      </c>
      <c r="R49" s="53">
        <f t="shared" si="6"/>
        <v>10</v>
      </c>
      <c r="S49" s="52">
        <f t="shared" si="6"/>
        <v>50</v>
      </c>
      <c r="T49" s="42">
        <f t="shared" si="6"/>
        <v>32</v>
      </c>
      <c r="U49" s="53">
        <f t="shared" si="6"/>
        <v>25</v>
      </c>
    </row>
    <row r="50" spans="1:21" ht="17.100000000000001" customHeight="1" thickBot="1" x14ac:dyDescent="0.25">
      <c r="A50" s="108" t="s">
        <v>139</v>
      </c>
      <c r="B50" s="109"/>
      <c r="C50" s="109"/>
      <c r="D50" s="109"/>
      <c r="E50" s="109"/>
      <c r="F50" s="110"/>
      <c r="G50" s="14">
        <f t="shared" ref="G50:U50" si="7">SUM(G12,G14,G27,G49)</f>
        <v>20</v>
      </c>
      <c r="H50" s="15">
        <f t="shared" si="7"/>
        <v>14</v>
      </c>
      <c r="I50" s="15">
        <f t="shared" si="7"/>
        <v>10</v>
      </c>
      <c r="J50" s="15">
        <f t="shared" si="7"/>
        <v>24</v>
      </c>
      <c r="K50" s="15">
        <f t="shared" si="7"/>
        <v>14</v>
      </c>
      <c r="L50" s="16">
        <f t="shared" si="7"/>
        <v>16</v>
      </c>
      <c r="M50" s="14">
        <f t="shared" si="7"/>
        <v>23</v>
      </c>
      <c r="N50" s="15">
        <f t="shared" si="7"/>
        <v>9</v>
      </c>
      <c r="O50" s="15">
        <f t="shared" si="7"/>
        <v>21</v>
      </c>
      <c r="P50" s="15">
        <f t="shared" si="7"/>
        <v>28</v>
      </c>
      <c r="Q50" s="15">
        <f t="shared" si="7"/>
        <v>14</v>
      </c>
      <c r="R50" s="16">
        <f t="shared" si="7"/>
        <v>17</v>
      </c>
      <c r="S50" s="14">
        <f t="shared" si="7"/>
        <v>95</v>
      </c>
      <c r="T50" s="15">
        <f t="shared" si="7"/>
        <v>51</v>
      </c>
      <c r="U50" s="16">
        <f t="shared" si="7"/>
        <v>64</v>
      </c>
    </row>
  </sheetData>
  <mergeCells count="25">
    <mergeCell ref="A3:B5"/>
    <mergeCell ref="D3:D5"/>
    <mergeCell ref="E3:E5"/>
    <mergeCell ref="G3:L3"/>
    <mergeCell ref="M3:R3"/>
    <mergeCell ref="F3:F5"/>
    <mergeCell ref="C3:C5"/>
    <mergeCell ref="S3:U4"/>
    <mergeCell ref="G4:I4"/>
    <mergeCell ref="J4:L4"/>
    <mergeCell ref="M4:O4"/>
    <mergeCell ref="P4:R4"/>
    <mergeCell ref="A6:A12"/>
    <mergeCell ref="B6:B7"/>
    <mergeCell ref="B8:B11"/>
    <mergeCell ref="B31:B48"/>
    <mergeCell ref="B12:D12"/>
    <mergeCell ref="B14:D14"/>
    <mergeCell ref="B27:F27"/>
    <mergeCell ref="A50:F50"/>
    <mergeCell ref="A13:A27"/>
    <mergeCell ref="B15:B26"/>
    <mergeCell ref="A28:A49"/>
    <mergeCell ref="B28:B30"/>
    <mergeCell ref="B49:F49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7" orientation="portrait" r:id="rId1"/>
  <headerFooter>
    <oddHeader>&amp;C&amp;"+,굵게"&amp;20 2016~2017학년도 교육과정구성표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51"/>
  <sheetViews>
    <sheetView view="pageBreakPreview" topLeftCell="A7" zoomScale="98" zoomScaleNormal="100" zoomScaleSheetLayoutView="98" workbookViewId="0">
      <selection activeCell="B13" sqref="B13:G13"/>
    </sheetView>
  </sheetViews>
  <sheetFormatPr defaultRowHeight="13.5" x14ac:dyDescent="0.15"/>
  <cols>
    <col min="1" max="2" width="4" bestFit="1" customWidth="1"/>
    <col min="3" max="3" width="5.77734375" customWidth="1"/>
    <col min="4" max="4" width="15.33203125" bestFit="1" customWidth="1"/>
    <col min="5" max="5" width="5.77734375" customWidth="1"/>
    <col min="6" max="6" width="4" bestFit="1" customWidth="1"/>
    <col min="7" max="21" width="5.109375" bestFit="1" customWidth="1"/>
    <col min="22" max="36" width="4.77734375" customWidth="1"/>
  </cols>
  <sheetData>
    <row r="2" spans="1:21" ht="14.25" thickBot="1" x14ac:dyDescent="0.2">
      <c r="A2" s="57" t="s">
        <v>145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1" ht="17.100000000000001" customHeight="1" x14ac:dyDescent="0.15">
      <c r="A3" s="122" t="s">
        <v>132</v>
      </c>
      <c r="B3" s="123"/>
      <c r="C3" s="131" t="s">
        <v>158</v>
      </c>
      <c r="D3" s="123" t="s">
        <v>21</v>
      </c>
      <c r="E3" s="128" t="s">
        <v>130</v>
      </c>
      <c r="F3" s="129" t="s">
        <v>140</v>
      </c>
      <c r="G3" s="122" t="s">
        <v>25</v>
      </c>
      <c r="H3" s="123"/>
      <c r="I3" s="123"/>
      <c r="J3" s="123"/>
      <c r="K3" s="123"/>
      <c r="L3" s="124"/>
      <c r="M3" s="122" t="s">
        <v>26</v>
      </c>
      <c r="N3" s="123"/>
      <c r="O3" s="123"/>
      <c r="P3" s="123"/>
      <c r="Q3" s="123"/>
      <c r="R3" s="124"/>
      <c r="S3" s="122" t="s">
        <v>29</v>
      </c>
      <c r="T3" s="123"/>
      <c r="U3" s="124"/>
    </row>
    <row r="4" spans="1:21" ht="17.100000000000001" customHeight="1" x14ac:dyDescent="0.15">
      <c r="A4" s="125"/>
      <c r="B4" s="126"/>
      <c r="C4" s="132"/>
      <c r="D4" s="126"/>
      <c r="E4" s="126"/>
      <c r="F4" s="130"/>
      <c r="G4" s="125" t="s">
        <v>27</v>
      </c>
      <c r="H4" s="126"/>
      <c r="I4" s="126"/>
      <c r="J4" s="126" t="s">
        <v>28</v>
      </c>
      <c r="K4" s="126"/>
      <c r="L4" s="127"/>
      <c r="M4" s="125" t="s">
        <v>27</v>
      </c>
      <c r="N4" s="126"/>
      <c r="O4" s="126"/>
      <c r="P4" s="126" t="s">
        <v>28</v>
      </c>
      <c r="Q4" s="126"/>
      <c r="R4" s="127"/>
      <c r="S4" s="125"/>
      <c r="T4" s="126"/>
      <c r="U4" s="127"/>
    </row>
    <row r="5" spans="1:21" ht="17.100000000000001" customHeight="1" x14ac:dyDescent="0.15">
      <c r="A5" s="125"/>
      <c r="B5" s="126"/>
      <c r="C5" s="133"/>
      <c r="D5" s="126"/>
      <c r="E5" s="126"/>
      <c r="F5" s="130"/>
      <c r="G5" s="38" t="s">
        <v>22</v>
      </c>
      <c r="H5" s="39" t="s">
        <v>23</v>
      </c>
      <c r="I5" s="39" t="s">
        <v>24</v>
      </c>
      <c r="J5" s="39" t="s">
        <v>22</v>
      </c>
      <c r="K5" s="39" t="s">
        <v>23</v>
      </c>
      <c r="L5" s="41" t="s">
        <v>24</v>
      </c>
      <c r="M5" s="38" t="s">
        <v>22</v>
      </c>
      <c r="N5" s="39" t="s">
        <v>23</v>
      </c>
      <c r="O5" s="39" t="s">
        <v>24</v>
      </c>
      <c r="P5" s="39" t="s">
        <v>22</v>
      </c>
      <c r="Q5" s="39" t="s">
        <v>23</v>
      </c>
      <c r="R5" s="41" t="s">
        <v>24</v>
      </c>
      <c r="S5" s="38" t="s">
        <v>22</v>
      </c>
      <c r="T5" s="39" t="s">
        <v>23</v>
      </c>
      <c r="U5" s="41" t="s">
        <v>24</v>
      </c>
    </row>
    <row r="6" spans="1:21" ht="17.100000000000001" customHeight="1" x14ac:dyDescent="0.2">
      <c r="A6" s="137" t="s">
        <v>133</v>
      </c>
      <c r="B6" s="138" t="s">
        <v>1</v>
      </c>
      <c r="C6" s="63"/>
      <c r="D6" s="51" t="s">
        <v>0</v>
      </c>
      <c r="E6" s="9" t="s">
        <v>120</v>
      </c>
      <c r="F6" s="64"/>
      <c r="G6" s="65">
        <v>1</v>
      </c>
      <c r="H6" s="66">
        <v>1</v>
      </c>
      <c r="I6" s="66">
        <v>0</v>
      </c>
      <c r="J6" s="66"/>
      <c r="K6" s="66"/>
      <c r="L6" s="67"/>
      <c r="M6" s="65"/>
      <c r="N6" s="66"/>
      <c r="O6" s="66"/>
      <c r="P6" s="66"/>
      <c r="Q6" s="66"/>
      <c r="R6" s="67"/>
      <c r="S6" s="65">
        <f>SUM(G6,J6,M6,P6)</f>
        <v>1</v>
      </c>
      <c r="T6" s="66">
        <f>SUM(H6,K6,N6,Q6)</f>
        <v>1</v>
      </c>
      <c r="U6" s="67">
        <f>SUM(I6,L6,O6,R6)</f>
        <v>0</v>
      </c>
    </row>
    <row r="7" spans="1:21" ht="17.100000000000001" customHeight="1" x14ac:dyDescent="0.2">
      <c r="A7" s="137"/>
      <c r="B7" s="138"/>
      <c r="C7" s="63"/>
      <c r="D7" s="51" t="s">
        <v>40</v>
      </c>
      <c r="E7" s="9" t="s">
        <v>120</v>
      </c>
      <c r="F7" s="64"/>
      <c r="G7" s="65"/>
      <c r="H7" s="66"/>
      <c r="I7" s="66"/>
      <c r="J7" s="66">
        <v>1</v>
      </c>
      <c r="K7" s="66">
        <v>1</v>
      </c>
      <c r="L7" s="67">
        <v>0</v>
      </c>
      <c r="M7" s="65"/>
      <c r="N7" s="66"/>
      <c r="O7" s="66"/>
      <c r="P7" s="66"/>
      <c r="Q7" s="66"/>
      <c r="R7" s="67"/>
      <c r="S7" s="65">
        <f t="shared" ref="S7:S49" si="0">SUM(G7,J7,M7,P7)</f>
        <v>1</v>
      </c>
      <c r="T7" s="66">
        <f t="shared" ref="T7:T49" si="1">SUM(H7,K7,N7,Q7)</f>
        <v>1</v>
      </c>
      <c r="U7" s="67">
        <f t="shared" ref="U7:U49" si="2">SUM(I7,L7,O7,R7)</f>
        <v>0</v>
      </c>
    </row>
    <row r="8" spans="1:21" ht="17.100000000000001" customHeight="1" x14ac:dyDescent="0.2">
      <c r="A8" s="137"/>
      <c r="B8" s="138" t="s">
        <v>3</v>
      </c>
      <c r="C8" s="63"/>
      <c r="D8" s="51" t="s">
        <v>4</v>
      </c>
      <c r="E8" s="9" t="s">
        <v>120</v>
      </c>
      <c r="F8" s="64"/>
      <c r="G8" s="65">
        <v>2</v>
      </c>
      <c r="H8" s="66">
        <v>2</v>
      </c>
      <c r="I8" s="66"/>
      <c r="J8" s="66"/>
      <c r="K8" s="66"/>
      <c r="L8" s="67"/>
      <c r="M8" s="65"/>
      <c r="N8" s="66"/>
      <c r="O8" s="66"/>
      <c r="P8" s="66"/>
      <c r="Q8" s="66"/>
      <c r="R8" s="67"/>
      <c r="S8" s="65">
        <f t="shared" si="0"/>
        <v>2</v>
      </c>
      <c r="T8" s="66">
        <f t="shared" si="1"/>
        <v>2</v>
      </c>
      <c r="U8" s="67">
        <f t="shared" si="2"/>
        <v>0</v>
      </c>
    </row>
    <row r="9" spans="1:21" ht="17.100000000000001" customHeight="1" x14ac:dyDescent="0.2">
      <c r="A9" s="137"/>
      <c r="B9" s="138"/>
      <c r="C9" s="63"/>
      <c r="D9" s="51" t="s">
        <v>41</v>
      </c>
      <c r="E9" s="9" t="s">
        <v>120</v>
      </c>
      <c r="F9" s="64"/>
      <c r="G9" s="65">
        <v>2</v>
      </c>
      <c r="H9" s="66">
        <v>2</v>
      </c>
      <c r="I9" s="66"/>
      <c r="J9" s="66"/>
      <c r="K9" s="66"/>
      <c r="L9" s="67"/>
      <c r="M9" s="65"/>
      <c r="N9" s="66"/>
      <c r="O9" s="66"/>
      <c r="P9" s="66"/>
      <c r="Q9" s="66"/>
      <c r="R9" s="67"/>
      <c r="S9" s="65">
        <f t="shared" si="0"/>
        <v>2</v>
      </c>
      <c r="T9" s="66">
        <f t="shared" si="1"/>
        <v>2</v>
      </c>
      <c r="U9" s="67">
        <f t="shared" si="2"/>
        <v>0</v>
      </c>
    </row>
    <row r="10" spans="1:21" ht="17.100000000000001" customHeight="1" x14ac:dyDescent="0.2">
      <c r="A10" s="137"/>
      <c r="B10" s="138"/>
      <c r="C10" s="63"/>
      <c r="D10" s="51" t="s">
        <v>14</v>
      </c>
      <c r="E10" s="9" t="s">
        <v>15</v>
      </c>
      <c r="F10" s="64"/>
      <c r="G10" s="65">
        <v>1</v>
      </c>
      <c r="H10" s="66"/>
      <c r="I10" s="66">
        <v>2</v>
      </c>
      <c r="J10" s="66"/>
      <c r="K10" s="66"/>
      <c r="L10" s="67"/>
      <c r="M10" s="65"/>
      <c r="N10" s="66"/>
      <c r="O10" s="66"/>
      <c r="P10" s="66"/>
      <c r="Q10" s="66"/>
      <c r="R10" s="67"/>
      <c r="S10" s="65">
        <f t="shared" si="0"/>
        <v>1</v>
      </c>
      <c r="T10" s="66">
        <f t="shared" si="1"/>
        <v>0</v>
      </c>
      <c r="U10" s="67">
        <f t="shared" si="2"/>
        <v>2</v>
      </c>
    </row>
    <row r="11" spans="1:21" ht="17.100000000000001" customHeight="1" x14ac:dyDescent="0.2">
      <c r="A11" s="137"/>
      <c r="B11" s="138"/>
      <c r="C11" s="63"/>
      <c r="D11" s="51" t="s">
        <v>42</v>
      </c>
      <c r="E11" s="9" t="s">
        <v>15</v>
      </c>
      <c r="F11" s="64"/>
      <c r="G11" s="65"/>
      <c r="H11" s="66"/>
      <c r="I11" s="66"/>
      <c r="J11" s="66">
        <v>1</v>
      </c>
      <c r="K11" s="66">
        <v>0</v>
      </c>
      <c r="L11" s="67">
        <v>2</v>
      </c>
      <c r="M11" s="65"/>
      <c r="N11" s="66"/>
      <c r="O11" s="66"/>
      <c r="P11" s="66"/>
      <c r="Q11" s="66"/>
      <c r="R11" s="67"/>
      <c r="S11" s="65">
        <f t="shared" si="0"/>
        <v>1</v>
      </c>
      <c r="T11" s="66">
        <f t="shared" si="1"/>
        <v>0</v>
      </c>
      <c r="U11" s="67">
        <f t="shared" si="2"/>
        <v>2</v>
      </c>
    </row>
    <row r="12" spans="1:21" ht="17.100000000000001" customHeight="1" x14ac:dyDescent="0.15">
      <c r="A12" s="137"/>
      <c r="B12" s="118" t="s">
        <v>149</v>
      </c>
      <c r="C12" s="118"/>
      <c r="D12" s="118"/>
      <c r="E12" s="56"/>
      <c r="F12" s="56"/>
      <c r="G12" s="43">
        <f>SUM(G6:G11)</f>
        <v>6</v>
      </c>
      <c r="H12" s="73">
        <f t="shared" ref="H12:U12" si="3">SUM(H6:H11)</f>
        <v>5</v>
      </c>
      <c r="I12" s="73">
        <f t="shared" si="3"/>
        <v>2</v>
      </c>
      <c r="J12" s="73">
        <f t="shared" si="3"/>
        <v>2</v>
      </c>
      <c r="K12" s="73">
        <f t="shared" si="3"/>
        <v>1</v>
      </c>
      <c r="L12" s="40">
        <f t="shared" si="3"/>
        <v>2</v>
      </c>
      <c r="M12" s="74">
        <f t="shared" si="3"/>
        <v>0</v>
      </c>
      <c r="N12" s="73">
        <f t="shared" si="3"/>
        <v>0</v>
      </c>
      <c r="O12" s="73">
        <f t="shared" si="3"/>
        <v>0</v>
      </c>
      <c r="P12" s="73">
        <f t="shared" si="3"/>
        <v>0</v>
      </c>
      <c r="Q12" s="73">
        <f t="shared" si="3"/>
        <v>0</v>
      </c>
      <c r="R12" s="40">
        <f t="shared" si="3"/>
        <v>0</v>
      </c>
      <c r="S12" s="74">
        <f t="shared" si="3"/>
        <v>8</v>
      </c>
      <c r="T12" s="73">
        <f t="shared" si="3"/>
        <v>6</v>
      </c>
      <c r="U12" s="40">
        <f t="shared" si="3"/>
        <v>4</v>
      </c>
    </row>
    <row r="13" spans="1:21" ht="34.5" customHeight="1" x14ac:dyDescent="0.2">
      <c r="A13" s="137" t="s">
        <v>134</v>
      </c>
      <c r="B13" s="194" t="s">
        <v>30</v>
      </c>
      <c r="C13" s="194"/>
      <c r="D13" s="191" t="s">
        <v>127</v>
      </c>
      <c r="E13" s="191" t="s">
        <v>120</v>
      </c>
      <c r="F13" s="195"/>
      <c r="G13" s="196"/>
      <c r="H13" s="66"/>
      <c r="I13" s="66"/>
      <c r="J13" s="66"/>
      <c r="K13" s="66"/>
      <c r="L13" s="67"/>
      <c r="M13" s="65"/>
      <c r="N13" s="66"/>
      <c r="O13" s="66"/>
      <c r="P13" s="66">
        <v>3</v>
      </c>
      <c r="Q13" s="66">
        <v>1</v>
      </c>
      <c r="R13" s="67">
        <v>3</v>
      </c>
      <c r="S13" s="65">
        <f t="shared" si="0"/>
        <v>3</v>
      </c>
      <c r="T13" s="66">
        <f t="shared" si="1"/>
        <v>1</v>
      </c>
      <c r="U13" s="67">
        <f t="shared" si="2"/>
        <v>3</v>
      </c>
    </row>
    <row r="14" spans="1:21" ht="17.100000000000001" customHeight="1" x14ac:dyDescent="0.15">
      <c r="A14" s="137"/>
      <c r="B14" s="119" t="s">
        <v>153</v>
      </c>
      <c r="C14" s="120"/>
      <c r="D14" s="139"/>
      <c r="E14" s="55"/>
      <c r="F14" s="68"/>
      <c r="G14" s="74">
        <f>SUM(G13)</f>
        <v>0</v>
      </c>
      <c r="H14" s="73">
        <f t="shared" ref="H14:U14" si="4">SUM(H13)</f>
        <v>0</v>
      </c>
      <c r="I14" s="73">
        <f t="shared" si="4"/>
        <v>0</v>
      </c>
      <c r="J14" s="73">
        <f t="shared" si="4"/>
        <v>0</v>
      </c>
      <c r="K14" s="73">
        <f t="shared" si="4"/>
        <v>0</v>
      </c>
      <c r="L14" s="40">
        <f t="shared" si="4"/>
        <v>0</v>
      </c>
      <c r="M14" s="74">
        <f t="shared" si="4"/>
        <v>0</v>
      </c>
      <c r="N14" s="73">
        <f t="shared" si="4"/>
        <v>0</v>
      </c>
      <c r="O14" s="73">
        <f t="shared" si="4"/>
        <v>0</v>
      </c>
      <c r="P14" s="73">
        <f t="shared" si="4"/>
        <v>3</v>
      </c>
      <c r="Q14" s="73">
        <f t="shared" si="4"/>
        <v>1</v>
      </c>
      <c r="R14" s="40">
        <f t="shared" si="4"/>
        <v>3</v>
      </c>
      <c r="S14" s="74">
        <f t="shared" si="4"/>
        <v>3</v>
      </c>
      <c r="T14" s="73">
        <f t="shared" si="4"/>
        <v>1</v>
      </c>
      <c r="U14" s="40">
        <f t="shared" si="4"/>
        <v>3</v>
      </c>
    </row>
    <row r="15" spans="1:21" ht="17.100000000000001" customHeight="1" x14ac:dyDescent="0.2">
      <c r="A15" s="137"/>
      <c r="B15" s="140" t="s">
        <v>38</v>
      </c>
      <c r="C15" s="75"/>
      <c r="D15" s="51" t="s">
        <v>6</v>
      </c>
      <c r="E15" s="9" t="s">
        <v>120</v>
      </c>
      <c r="F15" s="64"/>
      <c r="G15" s="65">
        <v>3</v>
      </c>
      <c r="H15" s="66">
        <v>1</v>
      </c>
      <c r="I15" s="66">
        <v>3</v>
      </c>
      <c r="J15" s="66"/>
      <c r="K15" s="66"/>
      <c r="L15" s="67"/>
      <c r="M15" s="65"/>
      <c r="N15" s="66"/>
      <c r="O15" s="66"/>
      <c r="P15" s="66"/>
      <c r="Q15" s="66"/>
      <c r="R15" s="67"/>
      <c r="S15" s="65">
        <f t="shared" si="0"/>
        <v>3</v>
      </c>
      <c r="T15" s="66">
        <f t="shared" si="1"/>
        <v>1</v>
      </c>
      <c r="U15" s="67">
        <f t="shared" si="2"/>
        <v>3</v>
      </c>
    </row>
    <row r="16" spans="1:21" ht="17.100000000000001" customHeight="1" x14ac:dyDescent="0.2">
      <c r="A16" s="137"/>
      <c r="B16" s="141"/>
      <c r="C16" s="76"/>
      <c r="D16" s="51" t="s">
        <v>7</v>
      </c>
      <c r="E16" s="9" t="s">
        <v>120</v>
      </c>
      <c r="F16" s="64"/>
      <c r="G16" s="65">
        <v>3</v>
      </c>
      <c r="H16" s="66">
        <v>1</v>
      </c>
      <c r="I16" s="66">
        <v>3</v>
      </c>
      <c r="J16" s="66"/>
      <c r="K16" s="66"/>
      <c r="L16" s="67"/>
      <c r="M16" s="65"/>
      <c r="N16" s="66"/>
      <c r="O16" s="66"/>
      <c r="P16" s="66"/>
      <c r="Q16" s="66"/>
      <c r="R16" s="67"/>
      <c r="S16" s="65">
        <f t="shared" si="0"/>
        <v>3</v>
      </c>
      <c r="T16" s="66">
        <f t="shared" si="1"/>
        <v>1</v>
      </c>
      <c r="U16" s="67">
        <f t="shared" si="2"/>
        <v>3</v>
      </c>
    </row>
    <row r="17" spans="1:21" ht="17.100000000000001" customHeight="1" x14ac:dyDescent="0.2">
      <c r="A17" s="137"/>
      <c r="B17" s="141"/>
      <c r="C17" s="76"/>
      <c r="D17" s="51" t="s">
        <v>45</v>
      </c>
      <c r="E17" s="9" t="s">
        <v>120</v>
      </c>
      <c r="F17" s="64"/>
      <c r="G17" s="65"/>
      <c r="H17" s="66"/>
      <c r="I17" s="66"/>
      <c r="J17" s="66">
        <v>3</v>
      </c>
      <c r="K17" s="66">
        <v>1</v>
      </c>
      <c r="L17" s="67">
        <v>3</v>
      </c>
      <c r="M17" s="65"/>
      <c r="N17" s="66"/>
      <c r="O17" s="66"/>
      <c r="P17" s="66"/>
      <c r="Q17" s="66"/>
      <c r="R17" s="67"/>
      <c r="S17" s="65">
        <f t="shared" si="0"/>
        <v>3</v>
      </c>
      <c r="T17" s="66">
        <f t="shared" si="1"/>
        <v>1</v>
      </c>
      <c r="U17" s="67">
        <f t="shared" si="2"/>
        <v>3</v>
      </c>
    </row>
    <row r="18" spans="1:21" ht="17.100000000000001" customHeight="1" x14ac:dyDescent="0.2">
      <c r="A18" s="137"/>
      <c r="B18" s="141"/>
      <c r="C18" s="76"/>
      <c r="D18" s="51" t="s">
        <v>9</v>
      </c>
      <c r="E18" s="9" t="s">
        <v>120</v>
      </c>
      <c r="F18" s="64"/>
      <c r="G18" s="65"/>
      <c r="H18" s="66"/>
      <c r="I18" s="66"/>
      <c r="J18" s="66">
        <v>3</v>
      </c>
      <c r="K18" s="66">
        <v>1</v>
      </c>
      <c r="L18" s="67">
        <v>2</v>
      </c>
      <c r="M18" s="65"/>
      <c r="N18" s="66"/>
      <c r="O18" s="66"/>
      <c r="P18" s="66"/>
      <c r="Q18" s="66"/>
      <c r="R18" s="67"/>
      <c r="S18" s="65">
        <f t="shared" si="0"/>
        <v>3</v>
      </c>
      <c r="T18" s="66">
        <f t="shared" si="1"/>
        <v>1</v>
      </c>
      <c r="U18" s="67">
        <f t="shared" si="2"/>
        <v>2</v>
      </c>
    </row>
    <row r="19" spans="1:21" ht="17.100000000000001" customHeight="1" x14ac:dyDescent="0.2">
      <c r="A19" s="137"/>
      <c r="B19" s="141"/>
      <c r="C19" s="76"/>
      <c r="D19" s="51" t="s">
        <v>10</v>
      </c>
      <c r="E19" s="9" t="s">
        <v>120</v>
      </c>
      <c r="F19" s="64"/>
      <c r="G19" s="65"/>
      <c r="H19" s="66"/>
      <c r="I19" s="66"/>
      <c r="J19" s="66">
        <v>3</v>
      </c>
      <c r="K19" s="66">
        <v>2</v>
      </c>
      <c r="L19" s="67">
        <v>2</v>
      </c>
      <c r="M19" s="65"/>
      <c r="N19" s="66"/>
      <c r="O19" s="66"/>
      <c r="P19" s="66"/>
      <c r="Q19" s="66"/>
      <c r="R19" s="67"/>
      <c r="S19" s="65">
        <f t="shared" si="0"/>
        <v>3</v>
      </c>
      <c r="T19" s="66">
        <f t="shared" si="1"/>
        <v>2</v>
      </c>
      <c r="U19" s="67">
        <f t="shared" si="2"/>
        <v>2</v>
      </c>
    </row>
    <row r="20" spans="1:21" ht="17.100000000000001" customHeight="1" x14ac:dyDescent="0.2">
      <c r="A20" s="137"/>
      <c r="B20" s="141"/>
      <c r="C20" s="76"/>
      <c r="D20" s="51" t="s">
        <v>62</v>
      </c>
      <c r="E20" s="9" t="s">
        <v>120</v>
      </c>
      <c r="F20" s="64"/>
      <c r="G20" s="65"/>
      <c r="H20" s="66"/>
      <c r="I20" s="66"/>
      <c r="J20" s="66">
        <v>3</v>
      </c>
      <c r="K20" s="66">
        <v>1</v>
      </c>
      <c r="L20" s="67">
        <v>3</v>
      </c>
      <c r="M20" s="65"/>
      <c r="N20" s="66"/>
      <c r="O20" s="66"/>
      <c r="P20" s="66"/>
      <c r="Q20" s="66"/>
      <c r="R20" s="67"/>
      <c r="S20" s="65">
        <f t="shared" si="0"/>
        <v>3</v>
      </c>
      <c r="T20" s="66">
        <f t="shared" si="1"/>
        <v>1</v>
      </c>
      <c r="U20" s="67">
        <f t="shared" si="2"/>
        <v>3</v>
      </c>
    </row>
    <row r="21" spans="1:21" ht="17.100000000000001" customHeight="1" x14ac:dyDescent="0.2">
      <c r="A21" s="137"/>
      <c r="B21" s="141"/>
      <c r="C21" s="76"/>
      <c r="D21" s="51" t="s">
        <v>122</v>
      </c>
      <c r="E21" s="9" t="s">
        <v>43</v>
      </c>
      <c r="F21" s="64"/>
      <c r="G21" s="65"/>
      <c r="H21" s="66"/>
      <c r="I21" s="66"/>
      <c r="J21" s="66"/>
      <c r="K21" s="66"/>
      <c r="L21" s="67"/>
      <c r="M21" s="65">
        <v>3</v>
      </c>
      <c r="N21" s="66">
        <v>1</v>
      </c>
      <c r="O21" s="66">
        <v>3</v>
      </c>
      <c r="P21" s="66"/>
      <c r="Q21" s="66"/>
      <c r="R21" s="67"/>
      <c r="S21" s="65">
        <f t="shared" si="0"/>
        <v>3</v>
      </c>
      <c r="T21" s="66">
        <f t="shared" si="1"/>
        <v>1</v>
      </c>
      <c r="U21" s="67">
        <f t="shared" si="2"/>
        <v>3</v>
      </c>
    </row>
    <row r="22" spans="1:21" ht="17.100000000000001" customHeight="1" x14ac:dyDescent="0.2">
      <c r="A22" s="137"/>
      <c r="B22" s="141"/>
      <c r="C22" s="76"/>
      <c r="D22" s="51" t="s">
        <v>46</v>
      </c>
      <c r="E22" s="9" t="s">
        <v>120</v>
      </c>
      <c r="F22" s="64"/>
      <c r="G22" s="65"/>
      <c r="H22" s="66"/>
      <c r="I22" s="66"/>
      <c r="J22" s="66"/>
      <c r="K22" s="66"/>
      <c r="L22" s="67"/>
      <c r="M22" s="65">
        <v>3</v>
      </c>
      <c r="N22" s="66">
        <v>1</v>
      </c>
      <c r="O22" s="66">
        <v>3</v>
      </c>
      <c r="P22" s="66"/>
      <c r="Q22" s="66"/>
      <c r="R22" s="67"/>
      <c r="S22" s="65">
        <f t="shared" si="0"/>
        <v>3</v>
      </c>
      <c r="T22" s="66">
        <f t="shared" si="1"/>
        <v>1</v>
      </c>
      <c r="U22" s="67">
        <f t="shared" si="2"/>
        <v>3</v>
      </c>
    </row>
    <row r="23" spans="1:21" ht="17.100000000000001" customHeight="1" x14ac:dyDescent="0.2">
      <c r="A23" s="137"/>
      <c r="B23" s="141"/>
      <c r="C23" s="76"/>
      <c r="D23" s="51" t="s">
        <v>11</v>
      </c>
      <c r="E23" s="9" t="s">
        <v>120</v>
      </c>
      <c r="F23" s="64"/>
      <c r="G23" s="65"/>
      <c r="H23" s="66"/>
      <c r="I23" s="66"/>
      <c r="J23" s="66"/>
      <c r="K23" s="66"/>
      <c r="L23" s="67"/>
      <c r="M23" s="65">
        <v>2</v>
      </c>
      <c r="N23" s="66">
        <v>1</v>
      </c>
      <c r="O23" s="66">
        <v>2</v>
      </c>
      <c r="P23" s="66"/>
      <c r="Q23" s="66"/>
      <c r="R23" s="67"/>
      <c r="S23" s="65">
        <f t="shared" si="0"/>
        <v>2</v>
      </c>
      <c r="T23" s="66">
        <f t="shared" si="1"/>
        <v>1</v>
      </c>
      <c r="U23" s="67">
        <f t="shared" si="2"/>
        <v>2</v>
      </c>
    </row>
    <row r="24" spans="1:21" ht="17.100000000000001" customHeight="1" x14ac:dyDescent="0.2">
      <c r="A24" s="137"/>
      <c r="B24" s="142"/>
      <c r="C24" s="77"/>
      <c r="D24" s="51" t="s">
        <v>31</v>
      </c>
      <c r="E24" s="9" t="s">
        <v>120</v>
      </c>
      <c r="F24" s="64"/>
      <c r="G24" s="65"/>
      <c r="H24" s="66"/>
      <c r="I24" s="66"/>
      <c r="J24" s="66"/>
      <c r="K24" s="66"/>
      <c r="L24" s="67"/>
      <c r="M24" s="65">
        <v>2</v>
      </c>
      <c r="N24" s="66">
        <v>1</v>
      </c>
      <c r="O24" s="66">
        <v>2</v>
      </c>
      <c r="P24" s="66"/>
      <c r="Q24" s="66"/>
      <c r="R24" s="67"/>
      <c r="S24" s="65">
        <f t="shared" si="0"/>
        <v>2</v>
      </c>
      <c r="T24" s="66">
        <f t="shared" si="1"/>
        <v>1</v>
      </c>
      <c r="U24" s="67">
        <f t="shared" si="2"/>
        <v>2</v>
      </c>
    </row>
    <row r="25" spans="1:21" ht="17.100000000000001" customHeight="1" x14ac:dyDescent="0.15">
      <c r="A25" s="137"/>
      <c r="B25" s="119" t="s">
        <v>155</v>
      </c>
      <c r="C25" s="120"/>
      <c r="D25" s="120"/>
      <c r="E25" s="120"/>
      <c r="F25" s="121"/>
      <c r="G25" s="74">
        <f>SUM(G15:G24)</f>
        <v>6</v>
      </c>
      <c r="H25" s="73">
        <f t="shared" ref="H25:U25" si="5">SUM(H15:H24)</f>
        <v>2</v>
      </c>
      <c r="I25" s="73">
        <f t="shared" si="5"/>
        <v>6</v>
      </c>
      <c r="J25" s="73">
        <f t="shared" si="5"/>
        <v>12</v>
      </c>
      <c r="K25" s="73">
        <f t="shared" si="5"/>
        <v>5</v>
      </c>
      <c r="L25" s="40">
        <f t="shared" si="5"/>
        <v>10</v>
      </c>
      <c r="M25" s="74">
        <f t="shared" si="5"/>
        <v>10</v>
      </c>
      <c r="N25" s="73">
        <f t="shared" si="5"/>
        <v>4</v>
      </c>
      <c r="O25" s="73">
        <f t="shared" si="5"/>
        <v>10</v>
      </c>
      <c r="P25" s="73">
        <f t="shared" si="5"/>
        <v>0</v>
      </c>
      <c r="Q25" s="73">
        <f t="shared" si="5"/>
        <v>0</v>
      </c>
      <c r="R25" s="40">
        <f t="shared" si="5"/>
        <v>0</v>
      </c>
      <c r="S25" s="74">
        <f t="shared" si="5"/>
        <v>28</v>
      </c>
      <c r="T25" s="73">
        <f t="shared" si="5"/>
        <v>11</v>
      </c>
      <c r="U25" s="40">
        <f t="shared" si="5"/>
        <v>26</v>
      </c>
    </row>
    <row r="26" spans="1:21" ht="17.100000000000001" customHeight="1" x14ac:dyDescent="0.2">
      <c r="A26" s="137" t="s">
        <v>135</v>
      </c>
      <c r="B26" s="138" t="s">
        <v>1</v>
      </c>
      <c r="C26" s="63"/>
      <c r="D26" s="51" t="s">
        <v>131</v>
      </c>
      <c r="E26" s="9" t="s">
        <v>15</v>
      </c>
      <c r="F26" s="64"/>
      <c r="G26" s="65"/>
      <c r="H26" s="66"/>
      <c r="I26" s="66"/>
      <c r="J26" s="66"/>
      <c r="K26" s="66"/>
      <c r="L26" s="67"/>
      <c r="M26" s="65">
        <v>1</v>
      </c>
      <c r="N26" s="66">
        <v>1</v>
      </c>
      <c r="O26" s="66">
        <v>0</v>
      </c>
      <c r="P26" s="66"/>
      <c r="Q26" s="66"/>
      <c r="R26" s="67"/>
      <c r="S26" s="65">
        <f t="shared" si="0"/>
        <v>1</v>
      </c>
      <c r="T26" s="66">
        <f t="shared" si="1"/>
        <v>1</v>
      </c>
      <c r="U26" s="67">
        <f t="shared" si="2"/>
        <v>0</v>
      </c>
    </row>
    <row r="27" spans="1:21" ht="17.100000000000001" customHeight="1" x14ac:dyDescent="0.2">
      <c r="A27" s="137"/>
      <c r="B27" s="138"/>
      <c r="C27" s="63"/>
      <c r="D27" s="51" t="s">
        <v>159</v>
      </c>
      <c r="E27" s="9" t="s">
        <v>15</v>
      </c>
      <c r="F27" s="64"/>
      <c r="G27" s="65"/>
      <c r="H27" s="66"/>
      <c r="I27" s="66"/>
      <c r="J27" s="66"/>
      <c r="K27" s="66"/>
      <c r="L27" s="67"/>
      <c r="M27" s="65"/>
      <c r="N27" s="66"/>
      <c r="O27" s="66"/>
      <c r="P27" s="66">
        <v>1</v>
      </c>
      <c r="Q27" s="66">
        <v>1</v>
      </c>
      <c r="R27" s="67">
        <v>0</v>
      </c>
      <c r="S27" s="65">
        <f t="shared" si="0"/>
        <v>1</v>
      </c>
      <c r="T27" s="66">
        <f t="shared" si="1"/>
        <v>1</v>
      </c>
      <c r="U27" s="67">
        <f t="shared" si="2"/>
        <v>0</v>
      </c>
    </row>
    <row r="28" spans="1:21" ht="17.100000000000001" customHeight="1" x14ac:dyDescent="0.2">
      <c r="A28" s="137"/>
      <c r="B28" s="138"/>
      <c r="C28" s="63"/>
      <c r="D28" s="51" t="s">
        <v>5</v>
      </c>
      <c r="E28" s="9" t="s">
        <v>15</v>
      </c>
      <c r="F28" s="64"/>
      <c r="G28" s="65"/>
      <c r="H28" s="66"/>
      <c r="I28" s="66"/>
      <c r="J28" s="66"/>
      <c r="K28" s="66"/>
      <c r="L28" s="67"/>
      <c r="M28" s="65"/>
      <c r="N28" s="66"/>
      <c r="O28" s="66"/>
      <c r="P28" s="66">
        <v>3</v>
      </c>
      <c r="Q28" s="66">
        <v>0</v>
      </c>
      <c r="R28" s="67">
        <v>0</v>
      </c>
      <c r="S28" s="65">
        <f t="shared" si="0"/>
        <v>3</v>
      </c>
      <c r="T28" s="66">
        <f t="shared" si="1"/>
        <v>0</v>
      </c>
      <c r="U28" s="67">
        <f t="shared" si="2"/>
        <v>0</v>
      </c>
    </row>
    <row r="29" spans="1:21" ht="17.100000000000001" customHeight="1" x14ac:dyDescent="0.2">
      <c r="A29" s="137"/>
      <c r="B29" s="138" t="s">
        <v>3</v>
      </c>
      <c r="C29" s="63"/>
      <c r="D29" s="51" t="s">
        <v>48</v>
      </c>
      <c r="E29" s="9" t="s">
        <v>125</v>
      </c>
      <c r="F29" s="64"/>
      <c r="G29" s="65">
        <v>2</v>
      </c>
      <c r="H29" s="66">
        <v>2</v>
      </c>
      <c r="I29" s="66"/>
      <c r="J29" s="66"/>
      <c r="K29" s="66"/>
      <c r="L29" s="67"/>
      <c r="M29" s="65"/>
      <c r="N29" s="66"/>
      <c r="O29" s="66"/>
      <c r="P29" s="66"/>
      <c r="Q29" s="66"/>
      <c r="R29" s="67"/>
      <c r="S29" s="65">
        <f t="shared" si="0"/>
        <v>2</v>
      </c>
      <c r="T29" s="66">
        <f t="shared" si="1"/>
        <v>2</v>
      </c>
      <c r="U29" s="67">
        <f t="shared" si="2"/>
        <v>0</v>
      </c>
    </row>
    <row r="30" spans="1:21" ht="17.100000000000001" customHeight="1" x14ac:dyDescent="0.2">
      <c r="A30" s="137"/>
      <c r="B30" s="138"/>
      <c r="C30" s="63"/>
      <c r="D30" s="51" t="s">
        <v>61</v>
      </c>
      <c r="E30" s="9" t="s">
        <v>123</v>
      </c>
      <c r="F30" s="64"/>
      <c r="G30" s="65">
        <v>2</v>
      </c>
      <c r="H30" s="66">
        <v>1</v>
      </c>
      <c r="I30" s="66">
        <v>2</v>
      </c>
      <c r="J30" s="66"/>
      <c r="K30" s="66"/>
      <c r="L30" s="67"/>
      <c r="M30" s="65"/>
      <c r="N30" s="66"/>
      <c r="O30" s="66"/>
      <c r="P30" s="66"/>
      <c r="Q30" s="66"/>
      <c r="R30" s="67"/>
      <c r="S30" s="65">
        <f t="shared" si="0"/>
        <v>2</v>
      </c>
      <c r="T30" s="66">
        <f t="shared" si="1"/>
        <v>1</v>
      </c>
      <c r="U30" s="67">
        <f t="shared" si="2"/>
        <v>2</v>
      </c>
    </row>
    <row r="31" spans="1:21" ht="17.100000000000001" customHeight="1" x14ac:dyDescent="0.2">
      <c r="A31" s="137"/>
      <c r="B31" s="138"/>
      <c r="C31" s="63"/>
      <c r="D31" s="51" t="s">
        <v>49</v>
      </c>
      <c r="E31" s="9" t="s">
        <v>123</v>
      </c>
      <c r="F31" s="64"/>
      <c r="G31" s="65">
        <v>2</v>
      </c>
      <c r="H31" s="66">
        <v>2</v>
      </c>
      <c r="I31" s="66"/>
      <c r="J31" s="66"/>
      <c r="K31" s="66"/>
      <c r="L31" s="67"/>
      <c r="M31" s="65"/>
      <c r="N31" s="66"/>
      <c r="O31" s="66"/>
      <c r="P31" s="66"/>
      <c r="Q31" s="66"/>
      <c r="R31" s="67"/>
      <c r="S31" s="65">
        <f t="shared" si="0"/>
        <v>2</v>
      </c>
      <c r="T31" s="66">
        <f t="shared" si="1"/>
        <v>2</v>
      </c>
      <c r="U31" s="67">
        <f t="shared" si="2"/>
        <v>0</v>
      </c>
    </row>
    <row r="32" spans="1:21" ht="17.100000000000001" customHeight="1" x14ac:dyDescent="0.2">
      <c r="A32" s="137"/>
      <c r="B32" s="138"/>
      <c r="C32" s="63"/>
      <c r="D32" s="51" t="s">
        <v>63</v>
      </c>
      <c r="E32" s="9" t="s">
        <v>15</v>
      </c>
      <c r="F32" s="64"/>
      <c r="G32" s="65">
        <v>2</v>
      </c>
      <c r="H32" s="66">
        <v>2</v>
      </c>
      <c r="I32" s="66"/>
      <c r="J32" s="66"/>
      <c r="K32" s="66"/>
      <c r="L32" s="67"/>
      <c r="M32" s="65"/>
      <c r="N32" s="66"/>
      <c r="O32" s="66"/>
      <c r="P32" s="66"/>
      <c r="Q32" s="66"/>
      <c r="R32" s="67"/>
      <c r="S32" s="65">
        <f t="shared" si="0"/>
        <v>2</v>
      </c>
      <c r="T32" s="66">
        <f t="shared" si="1"/>
        <v>2</v>
      </c>
      <c r="U32" s="67">
        <f t="shared" si="2"/>
        <v>0</v>
      </c>
    </row>
    <row r="33" spans="1:21" ht="17.100000000000001" customHeight="1" x14ac:dyDescent="0.2">
      <c r="A33" s="137"/>
      <c r="B33" s="138"/>
      <c r="C33" s="63"/>
      <c r="D33" s="51" t="s">
        <v>51</v>
      </c>
      <c r="E33" s="9" t="s">
        <v>15</v>
      </c>
      <c r="F33" s="64"/>
      <c r="G33" s="65">
        <v>3</v>
      </c>
      <c r="H33" s="66">
        <v>3</v>
      </c>
      <c r="I33" s="66"/>
      <c r="J33" s="66"/>
      <c r="K33" s="66"/>
      <c r="L33" s="67"/>
      <c r="M33" s="65"/>
      <c r="N33" s="66"/>
      <c r="O33" s="66"/>
      <c r="P33" s="66"/>
      <c r="Q33" s="66"/>
      <c r="R33" s="67"/>
      <c r="S33" s="65">
        <f t="shared" si="0"/>
        <v>3</v>
      </c>
      <c r="T33" s="66">
        <f t="shared" si="1"/>
        <v>3</v>
      </c>
      <c r="U33" s="67">
        <f t="shared" si="2"/>
        <v>0</v>
      </c>
    </row>
    <row r="34" spans="1:21" ht="17.100000000000001" customHeight="1" x14ac:dyDescent="0.2">
      <c r="A34" s="137"/>
      <c r="B34" s="138"/>
      <c r="C34" s="63"/>
      <c r="D34" s="51" t="s">
        <v>16</v>
      </c>
      <c r="E34" s="9" t="s">
        <v>15</v>
      </c>
      <c r="F34" s="64"/>
      <c r="G34" s="65"/>
      <c r="H34" s="66"/>
      <c r="I34" s="66"/>
      <c r="J34" s="66">
        <v>3</v>
      </c>
      <c r="K34" s="66">
        <v>2</v>
      </c>
      <c r="L34" s="67">
        <v>2</v>
      </c>
      <c r="M34" s="65"/>
      <c r="N34" s="66"/>
      <c r="O34" s="66"/>
      <c r="P34" s="66"/>
      <c r="Q34" s="66"/>
      <c r="R34" s="67"/>
      <c r="S34" s="65">
        <f t="shared" si="0"/>
        <v>3</v>
      </c>
      <c r="T34" s="66">
        <f t="shared" si="1"/>
        <v>2</v>
      </c>
      <c r="U34" s="67">
        <f t="shared" si="2"/>
        <v>2</v>
      </c>
    </row>
    <row r="35" spans="1:21" ht="17.100000000000001" customHeight="1" x14ac:dyDescent="0.2">
      <c r="A35" s="137"/>
      <c r="B35" s="138"/>
      <c r="C35" s="63"/>
      <c r="D35" s="51" t="s">
        <v>64</v>
      </c>
      <c r="E35" s="9" t="s">
        <v>15</v>
      </c>
      <c r="F35" s="64"/>
      <c r="G35" s="65"/>
      <c r="H35" s="66"/>
      <c r="I35" s="66"/>
      <c r="J35" s="66">
        <v>3</v>
      </c>
      <c r="K35" s="66"/>
      <c r="L35" s="67">
        <v>3</v>
      </c>
      <c r="M35" s="65"/>
      <c r="N35" s="66"/>
      <c r="O35" s="66"/>
      <c r="P35" s="66"/>
      <c r="Q35" s="66"/>
      <c r="R35" s="67"/>
      <c r="S35" s="65">
        <f t="shared" si="0"/>
        <v>3</v>
      </c>
      <c r="T35" s="66">
        <f t="shared" si="1"/>
        <v>0</v>
      </c>
      <c r="U35" s="67">
        <f t="shared" si="2"/>
        <v>3</v>
      </c>
    </row>
    <row r="36" spans="1:21" ht="17.100000000000001" customHeight="1" x14ac:dyDescent="0.2">
      <c r="A36" s="137"/>
      <c r="B36" s="138"/>
      <c r="C36" s="63"/>
      <c r="D36" s="51" t="s">
        <v>32</v>
      </c>
      <c r="E36" s="9" t="s">
        <v>15</v>
      </c>
      <c r="F36" s="64"/>
      <c r="G36" s="65"/>
      <c r="H36" s="66"/>
      <c r="I36" s="66"/>
      <c r="J36" s="66">
        <v>2</v>
      </c>
      <c r="K36" s="66">
        <v>2</v>
      </c>
      <c r="L36" s="67"/>
      <c r="M36" s="65"/>
      <c r="N36" s="66"/>
      <c r="O36" s="66"/>
      <c r="P36" s="66"/>
      <c r="Q36" s="66"/>
      <c r="R36" s="67"/>
      <c r="S36" s="65">
        <f t="shared" si="0"/>
        <v>2</v>
      </c>
      <c r="T36" s="66">
        <f t="shared" si="1"/>
        <v>2</v>
      </c>
      <c r="U36" s="67">
        <f t="shared" si="2"/>
        <v>0</v>
      </c>
    </row>
    <row r="37" spans="1:21" ht="17.100000000000001" customHeight="1" x14ac:dyDescent="0.2">
      <c r="A37" s="137"/>
      <c r="B37" s="138"/>
      <c r="C37" s="63"/>
      <c r="D37" s="51" t="s">
        <v>52</v>
      </c>
      <c r="E37" s="9" t="s">
        <v>15</v>
      </c>
      <c r="F37" s="64"/>
      <c r="G37" s="65"/>
      <c r="H37" s="66"/>
      <c r="I37" s="66"/>
      <c r="J37" s="66">
        <v>2</v>
      </c>
      <c r="K37" s="66">
        <v>2</v>
      </c>
      <c r="L37" s="67"/>
      <c r="M37" s="65"/>
      <c r="N37" s="66"/>
      <c r="O37" s="66"/>
      <c r="P37" s="66"/>
      <c r="Q37" s="66"/>
      <c r="R37" s="67"/>
      <c r="S37" s="65">
        <f t="shared" si="0"/>
        <v>2</v>
      </c>
      <c r="T37" s="66">
        <f t="shared" si="1"/>
        <v>2</v>
      </c>
      <c r="U37" s="67">
        <f t="shared" si="2"/>
        <v>0</v>
      </c>
    </row>
    <row r="38" spans="1:21" ht="17.100000000000001" customHeight="1" x14ac:dyDescent="0.2">
      <c r="A38" s="137"/>
      <c r="B38" s="138"/>
      <c r="C38" s="63"/>
      <c r="D38" s="51" t="s">
        <v>160</v>
      </c>
      <c r="E38" s="9" t="s">
        <v>15</v>
      </c>
      <c r="F38" s="64"/>
      <c r="G38" s="65"/>
      <c r="H38" s="66"/>
      <c r="I38" s="66"/>
      <c r="J38" s="66"/>
      <c r="K38" s="66"/>
      <c r="L38" s="67"/>
      <c r="M38" s="65">
        <v>3</v>
      </c>
      <c r="N38" s="66">
        <v>1</v>
      </c>
      <c r="O38" s="66">
        <v>2</v>
      </c>
      <c r="P38" s="66"/>
      <c r="Q38" s="66"/>
      <c r="R38" s="67"/>
      <c r="S38" s="65">
        <f t="shared" si="0"/>
        <v>3</v>
      </c>
      <c r="T38" s="66">
        <f t="shared" si="1"/>
        <v>1</v>
      </c>
      <c r="U38" s="67">
        <f t="shared" si="2"/>
        <v>2</v>
      </c>
    </row>
    <row r="39" spans="1:21" ht="17.100000000000001" customHeight="1" x14ac:dyDescent="0.2">
      <c r="A39" s="137"/>
      <c r="B39" s="138"/>
      <c r="C39" s="63"/>
      <c r="D39" s="51" t="s">
        <v>18</v>
      </c>
      <c r="E39" s="9" t="s">
        <v>15</v>
      </c>
      <c r="F39" s="64"/>
      <c r="G39" s="65"/>
      <c r="H39" s="66"/>
      <c r="I39" s="66"/>
      <c r="J39" s="66"/>
      <c r="K39" s="66"/>
      <c r="L39" s="67"/>
      <c r="M39" s="65">
        <v>3</v>
      </c>
      <c r="N39" s="66">
        <v>2</v>
      </c>
      <c r="O39" s="66">
        <v>2</v>
      </c>
      <c r="P39" s="66"/>
      <c r="Q39" s="66"/>
      <c r="R39" s="67"/>
      <c r="S39" s="65">
        <f t="shared" si="0"/>
        <v>3</v>
      </c>
      <c r="T39" s="66">
        <f t="shared" si="1"/>
        <v>2</v>
      </c>
      <c r="U39" s="67">
        <f t="shared" si="2"/>
        <v>2</v>
      </c>
    </row>
    <row r="40" spans="1:21" ht="17.100000000000001" customHeight="1" x14ac:dyDescent="0.2">
      <c r="A40" s="137"/>
      <c r="B40" s="138"/>
      <c r="C40" s="63"/>
      <c r="D40" s="51" t="s">
        <v>33</v>
      </c>
      <c r="E40" s="9" t="s">
        <v>15</v>
      </c>
      <c r="F40" s="64"/>
      <c r="G40" s="65"/>
      <c r="H40" s="66"/>
      <c r="I40" s="66"/>
      <c r="J40" s="66"/>
      <c r="K40" s="66"/>
      <c r="L40" s="67"/>
      <c r="M40" s="65">
        <v>2</v>
      </c>
      <c r="N40" s="66">
        <v>1</v>
      </c>
      <c r="O40" s="66">
        <v>2</v>
      </c>
      <c r="P40" s="66"/>
      <c r="Q40" s="66"/>
      <c r="R40" s="67"/>
      <c r="S40" s="65">
        <f t="shared" si="0"/>
        <v>2</v>
      </c>
      <c r="T40" s="66">
        <f t="shared" si="1"/>
        <v>1</v>
      </c>
      <c r="U40" s="67">
        <f t="shared" si="2"/>
        <v>2</v>
      </c>
    </row>
    <row r="41" spans="1:21" ht="17.100000000000001" customHeight="1" x14ac:dyDescent="0.2">
      <c r="A41" s="137"/>
      <c r="B41" s="138"/>
      <c r="C41" s="63"/>
      <c r="D41" s="51" t="s">
        <v>65</v>
      </c>
      <c r="E41" s="9" t="s">
        <v>15</v>
      </c>
      <c r="F41" s="64"/>
      <c r="G41" s="65"/>
      <c r="H41" s="66"/>
      <c r="I41" s="66"/>
      <c r="J41" s="66"/>
      <c r="K41" s="66"/>
      <c r="L41" s="67"/>
      <c r="M41" s="65">
        <v>3</v>
      </c>
      <c r="N41" s="66"/>
      <c r="O41" s="66">
        <v>3</v>
      </c>
      <c r="P41" s="66"/>
      <c r="Q41" s="66"/>
      <c r="R41" s="67"/>
      <c r="S41" s="65">
        <f t="shared" si="0"/>
        <v>3</v>
      </c>
      <c r="T41" s="66">
        <f t="shared" si="1"/>
        <v>0</v>
      </c>
      <c r="U41" s="67">
        <f t="shared" si="2"/>
        <v>3</v>
      </c>
    </row>
    <row r="42" spans="1:21" ht="17.100000000000001" customHeight="1" x14ac:dyDescent="0.2">
      <c r="A42" s="137"/>
      <c r="B42" s="138"/>
      <c r="C42" s="63"/>
      <c r="D42" s="51" t="s">
        <v>34</v>
      </c>
      <c r="E42" s="9" t="s">
        <v>15</v>
      </c>
      <c r="F42" s="64"/>
      <c r="G42" s="65"/>
      <c r="H42" s="66"/>
      <c r="I42" s="66"/>
      <c r="J42" s="66"/>
      <c r="K42" s="66"/>
      <c r="L42" s="67"/>
      <c r="M42" s="65">
        <v>3</v>
      </c>
      <c r="N42" s="66">
        <v>1</v>
      </c>
      <c r="O42" s="66">
        <v>3</v>
      </c>
      <c r="P42" s="66"/>
      <c r="Q42" s="66"/>
      <c r="R42" s="67"/>
      <c r="S42" s="65">
        <f t="shared" si="0"/>
        <v>3</v>
      </c>
      <c r="T42" s="66">
        <f t="shared" si="1"/>
        <v>1</v>
      </c>
      <c r="U42" s="67">
        <f t="shared" si="2"/>
        <v>3</v>
      </c>
    </row>
    <row r="43" spans="1:21" ht="17.100000000000001" customHeight="1" x14ac:dyDescent="0.2">
      <c r="A43" s="137"/>
      <c r="B43" s="138"/>
      <c r="C43" s="63"/>
      <c r="D43" s="51" t="s">
        <v>66</v>
      </c>
      <c r="E43" s="9" t="s">
        <v>15</v>
      </c>
      <c r="F43" s="64"/>
      <c r="G43" s="65"/>
      <c r="H43" s="66"/>
      <c r="I43" s="66"/>
      <c r="J43" s="66"/>
      <c r="K43" s="66"/>
      <c r="L43" s="67"/>
      <c r="M43" s="65"/>
      <c r="N43" s="66"/>
      <c r="O43" s="66"/>
      <c r="P43" s="66">
        <v>3</v>
      </c>
      <c r="Q43" s="66">
        <v>3</v>
      </c>
      <c r="R43" s="67"/>
      <c r="S43" s="65">
        <f t="shared" si="0"/>
        <v>3</v>
      </c>
      <c r="T43" s="66">
        <f t="shared" si="1"/>
        <v>3</v>
      </c>
      <c r="U43" s="67">
        <f t="shared" si="2"/>
        <v>0</v>
      </c>
    </row>
    <row r="44" spans="1:21" ht="17.100000000000001" customHeight="1" x14ac:dyDescent="0.2">
      <c r="A44" s="137"/>
      <c r="B44" s="138"/>
      <c r="C44" s="63"/>
      <c r="D44" s="51" t="s">
        <v>37</v>
      </c>
      <c r="E44" s="9" t="s">
        <v>15</v>
      </c>
      <c r="F44" s="64"/>
      <c r="G44" s="65"/>
      <c r="H44" s="66"/>
      <c r="I44" s="66"/>
      <c r="J44" s="66"/>
      <c r="K44" s="66"/>
      <c r="L44" s="67"/>
      <c r="M44" s="65"/>
      <c r="N44" s="66"/>
      <c r="O44" s="66"/>
      <c r="P44" s="66">
        <v>2</v>
      </c>
      <c r="Q44" s="66">
        <v>1</v>
      </c>
      <c r="R44" s="67">
        <v>2</v>
      </c>
      <c r="S44" s="65">
        <f t="shared" si="0"/>
        <v>2</v>
      </c>
      <c r="T44" s="66">
        <f t="shared" si="1"/>
        <v>1</v>
      </c>
      <c r="U44" s="67">
        <f t="shared" si="2"/>
        <v>2</v>
      </c>
    </row>
    <row r="45" spans="1:21" ht="17.100000000000001" customHeight="1" x14ac:dyDescent="0.2">
      <c r="A45" s="137"/>
      <c r="B45" s="138"/>
      <c r="C45" s="63"/>
      <c r="D45" s="51" t="s">
        <v>124</v>
      </c>
      <c r="E45" s="9" t="s">
        <v>15</v>
      </c>
      <c r="F45" s="64"/>
      <c r="G45" s="65"/>
      <c r="H45" s="66"/>
      <c r="I45" s="66"/>
      <c r="J45" s="66"/>
      <c r="K45" s="66"/>
      <c r="L45" s="67"/>
      <c r="M45" s="65"/>
      <c r="N45" s="66"/>
      <c r="O45" s="66"/>
      <c r="P45" s="66">
        <v>3</v>
      </c>
      <c r="Q45" s="66">
        <v>1</v>
      </c>
      <c r="R45" s="67">
        <v>3</v>
      </c>
      <c r="S45" s="65">
        <f t="shared" si="0"/>
        <v>3</v>
      </c>
      <c r="T45" s="66">
        <f t="shared" si="1"/>
        <v>1</v>
      </c>
      <c r="U45" s="67">
        <f t="shared" si="2"/>
        <v>3</v>
      </c>
    </row>
    <row r="46" spans="1:21" ht="17.100000000000001" customHeight="1" x14ac:dyDescent="0.2">
      <c r="A46" s="137"/>
      <c r="B46" s="138"/>
      <c r="C46" s="63"/>
      <c r="D46" s="51" t="s">
        <v>35</v>
      </c>
      <c r="E46" s="9" t="s">
        <v>15</v>
      </c>
      <c r="F46" s="64"/>
      <c r="G46" s="65"/>
      <c r="H46" s="66"/>
      <c r="I46" s="66"/>
      <c r="J46" s="66"/>
      <c r="K46" s="66"/>
      <c r="L46" s="67"/>
      <c r="M46" s="65"/>
      <c r="N46" s="66"/>
      <c r="O46" s="66"/>
      <c r="P46" s="66">
        <v>3</v>
      </c>
      <c r="Q46" s="66">
        <v>1</v>
      </c>
      <c r="R46" s="67">
        <v>2</v>
      </c>
      <c r="S46" s="65">
        <f t="shared" si="0"/>
        <v>3</v>
      </c>
      <c r="T46" s="66">
        <f t="shared" si="1"/>
        <v>1</v>
      </c>
      <c r="U46" s="67">
        <f t="shared" si="2"/>
        <v>2</v>
      </c>
    </row>
    <row r="47" spans="1:21" ht="17.100000000000001" customHeight="1" x14ac:dyDescent="0.2">
      <c r="A47" s="137"/>
      <c r="B47" s="138"/>
      <c r="C47" s="63"/>
      <c r="D47" s="51" t="s">
        <v>67</v>
      </c>
      <c r="E47" s="9" t="s">
        <v>15</v>
      </c>
      <c r="F47" s="64"/>
      <c r="G47" s="65"/>
      <c r="H47" s="66"/>
      <c r="I47" s="66"/>
      <c r="J47" s="66"/>
      <c r="K47" s="66"/>
      <c r="L47" s="67"/>
      <c r="M47" s="65"/>
      <c r="N47" s="66"/>
      <c r="O47" s="66"/>
      <c r="P47" s="66">
        <v>2</v>
      </c>
      <c r="Q47" s="66">
        <v>1</v>
      </c>
      <c r="R47" s="67">
        <v>2</v>
      </c>
      <c r="S47" s="65">
        <f t="shared" si="0"/>
        <v>2</v>
      </c>
      <c r="T47" s="66">
        <f t="shared" si="1"/>
        <v>1</v>
      </c>
      <c r="U47" s="67">
        <f t="shared" si="2"/>
        <v>2</v>
      </c>
    </row>
    <row r="48" spans="1:21" ht="17.100000000000001" customHeight="1" x14ac:dyDescent="0.2">
      <c r="A48" s="137"/>
      <c r="B48" s="138"/>
      <c r="C48" s="63"/>
      <c r="D48" s="51" t="s">
        <v>36</v>
      </c>
      <c r="E48" s="9" t="s">
        <v>15</v>
      </c>
      <c r="F48" s="64"/>
      <c r="G48" s="65"/>
      <c r="H48" s="66"/>
      <c r="I48" s="66"/>
      <c r="J48" s="66"/>
      <c r="K48" s="66"/>
      <c r="L48" s="67"/>
      <c r="M48" s="65"/>
      <c r="N48" s="66"/>
      <c r="O48" s="66"/>
      <c r="P48" s="66">
        <v>2</v>
      </c>
      <c r="Q48" s="66">
        <v>1</v>
      </c>
      <c r="R48" s="67">
        <v>2</v>
      </c>
      <c r="S48" s="65">
        <f t="shared" si="0"/>
        <v>2</v>
      </c>
      <c r="T48" s="66">
        <f t="shared" si="1"/>
        <v>1</v>
      </c>
      <c r="U48" s="67">
        <f t="shared" si="2"/>
        <v>2</v>
      </c>
    </row>
    <row r="49" spans="1:21" ht="17.100000000000001" customHeight="1" x14ac:dyDescent="0.2">
      <c r="A49" s="137"/>
      <c r="B49" s="138"/>
      <c r="C49" s="63"/>
      <c r="D49" s="51" t="s">
        <v>60</v>
      </c>
      <c r="E49" s="9" t="s">
        <v>15</v>
      </c>
      <c r="F49" s="64"/>
      <c r="G49" s="65"/>
      <c r="H49" s="66"/>
      <c r="I49" s="66"/>
      <c r="J49" s="66"/>
      <c r="K49" s="66"/>
      <c r="L49" s="67"/>
      <c r="M49" s="65"/>
      <c r="N49" s="66"/>
      <c r="O49" s="66"/>
      <c r="P49" s="66">
        <v>3</v>
      </c>
      <c r="Q49" s="66">
        <v>1</v>
      </c>
      <c r="R49" s="67">
        <v>3</v>
      </c>
      <c r="S49" s="65">
        <f t="shared" si="0"/>
        <v>3</v>
      </c>
      <c r="T49" s="66">
        <f t="shared" si="1"/>
        <v>1</v>
      </c>
      <c r="U49" s="67">
        <f t="shared" si="2"/>
        <v>3</v>
      </c>
    </row>
    <row r="50" spans="1:21" ht="17.100000000000001" customHeight="1" x14ac:dyDescent="0.15">
      <c r="A50" s="137"/>
      <c r="B50" s="118" t="s">
        <v>156</v>
      </c>
      <c r="C50" s="118"/>
      <c r="D50" s="118"/>
      <c r="E50" s="118"/>
      <c r="F50" s="69"/>
      <c r="G50" s="52">
        <f>SUM(G26:G49)</f>
        <v>11</v>
      </c>
      <c r="H50" s="42">
        <f t="shared" ref="H50:U50" si="6">SUM(H26:H49)</f>
        <v>10</v>
      </c>
      <c r="I50" s="42">
        <f t="shared" si="6"/>
        <v>2</v>
      </c>
      <c r="J50" s="42">
        <f t="shared" si="6"/>
        <v>10</v>
      </c>
      <c r="K50" s="42">
        <f t="shared" si="6"/>
        <v>6</v>
      </c>
      <c r="L50" s="53">
        <f t="shared" si="6"/>
        <v>5</v>
      </c>
      <c r="M50" s="52">
        <f t="shared" si="6"/>
        <v>15</v>
      </c>
      <c r="N50" s="42">
        <f t="shared" si="6"/>
        <v>6</v>
      </c>
      <c r="O50" s="42">
        <f t="shared" si="6"/>
        <v>12</v>
      </c>
      <c r="P50" s="42">
        <f t="shared" si="6"/>
        <v>22</v>
      </c>
      <c r="Q50" s="42">
        <f t="shared" si="6"/>
        <v>10</v>
      </c>
      <c r="R50" s="53">
        <f t="shared" si="6"/>
        <v>14</v>
      </c>
      <c r="S50" s="52">
        <f t="shared" si="6"/>
        <v>58</v>
      </c>
      <c r="T50" s="42">
        <f t="shared" si="6"/>
        <v>32</v>
      </c>
      <c r="U50" s="53">
        <f t="shared" si="6"/>
        <v>33</v>
      </c>
    </row>
    <row r="51" spans="1:21" ht="17.100000000000001" customHeight="1" thickBot="1" x14ac:dyDescent="0.2">
      <c r="A51" s="134" t="s">
        <v>139</v>
      </c>
      <c r="B51" s="135"/>
      <c r="C51" s="135"/>
      <c r="D51" s="135"/>
      <c r="E51" s="135"/>
      <c r="F51" s="136"/>
      <c r="G51" s="70">
        <f>SUM(G12,G14,G25,G50)</f>
        <v>23</v>
      </c>
      <c r="H51" s="71">
        <f t="shared" ref="H51:U51" si="7">SUM(H12,H14,H25,H50)</f>
        <v>17</v>
      </c>
      <c r="I51" s="71">
        <f t="shared" si="7"/>
        <v>10</v>
      </c>
      <c r="J51" s="71">
        <f t="shared" si="7"/>
        <v>24</v>
      </c>
      <c r="K51" s="71">
        <f t="shared" si="7"/>
        <v>12</v>
      </c>
      <c r="L51" s="72">
        <f t="shared" si="7"/>
        <v>17</v>
      </c>
      <c r="M51" s="70">
        <f t="shared" si="7"/>
        <v>25</v>
      </c>
      <c r="N51" s="71">
        <f t="shared" si="7"/>
        <v>10</v>
      </c>
      <c r="O51" s="71">
        <f t="shared" si="7"/>
        <v>22</v>
      </c>
      <c r="P51" s="71">
        <f t="shared" si="7"/>
        <v>25</v>
      </c>
      <c r="Q51" s="71">
        <f t="shared" si="7"/>
        <v>11</v>
      </c>
      <c r="R51" s="72">
        <f t="shared" si="7"/>
        <v>17</v>
      </c>
      <c r="S51" s="70">
        <f t="shared" si="7"/>
        <v>97</v>
      </c>
      <c r="T51" s="71">
        <f t="shared" si="7"/>
        <v>50</v>
      </c>
      <c r="U51" s="72">
        <f t="shared" si="7"/>
        <v>66</v>
      </c>
    </row>
  </sheetData>
  <mergeCells count="25">
    <mergeCell ref="F3:F5"/>
    <mergeCell ref="G3:L3"/>
    <mergeCell ref="M3:R3"/>
    <mergeCell ref="E3:E5"/>
    <mergeCell ref="S3:U4"/>
    <mergeCell ref="G4:I4"/>
    <mergeCell ref="J4:L4"/>
    <mergeCell ref="M4:O4"/>
    <mergeCell ref="P4:R4"/>
    <mergeCell ref="C3:C5"/>
    <mergeCell ref="A51:F51"/>
    <mergeCell ref="A13:A25"/>
    <mergeCell ref="A26:A50"/>
    <mergeCell ref="B26:B28"/>
    <mergeCell ref="B50:E50"/>
    <mergeCell ref="A6:A12"/>
    <mergeCell ref="B6:B7"/>
    <mergeCell ref="B8:B11"/>
    <mergeCell ref="B29:B49"/>
    <mergeCell ref="B12:D12"/>
    <mergeCell ref="B14:D14"/>
    <mergeCell ref="B15:B24"/>
    <mergeCell ref="B25:F25"/>
    <mergeCell ref="A3:B5"/>
    <mergeCell ref="D3:D5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&amp;C&amp;"+,굵게"&amp;20 2016~2017학년도 교육과정구성표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50"/>
  <sheetViews>
    <sheetView view="pageBreakPreview" topLeftCell="A7" zoomScale="93" zoomScaleNormal="100" zoomScaleSheetLayoutView="93" workbookViewId="0">
      <selection activeCell="D34" sqref="D34:U38"/>
    </sheetView>
  </sheetViews>
  <sheetFormatPr defaultRowHeight="13.5" x14ac:dyDescent="0.15"/>
  <cols>
    <col min="1" max="1" width="4.77734375" style="1" customWidth="1"/>
    <col min="2" max="2" width="4.33203125" style="1" bestFit="1" customWidth="1"/>
    <col min="3" max="3" width="5.77734375" style="1" customWidth="1"/>
    <col min="4" max="4" width="18.21875" style="1" bestFit="1" customWidth="1"/>
    <col min="5" max="5" width="5.77734375" style="1" bestFit="1" customWidth="1"/>
    <col min="6" max="6" width="5.33203125" style="1" bestFit="1" customWidth="1"/>
    <col min="7" max="21" width="4.77734375" style="1" customWidth="1"/>
    <col min="22" max="16384" width="8.88671875" style="1"/>
  </cols>
  <sheetData>
    <row r="1" spans="1:52" s="3" customFormat="1" ht="15.95" customHeight="1" thickBot="1" x14ac:dyDescent="0.2">
      <c r="A1" s="164" t="s">
        <v>146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8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17.100000000000001" customHeight="1" x14ac:dyDescent="0.15">
      <c r="A2" s="165" t="s">
        <v>132</v>
      </c>
      <c r="B2" s="166"/>
      <c r="C2" s="131" t="s">
        <v>158</v>
      </c>
      <c r="D2" s="166" t="s">
        <v>21</v>
      </c>
      <c r="E2" s="172" t="s">
        <v>130</v>
      </c>
      <c r="F2" s="169" t="s">
        <v>140</v>
      </c>
      <c r="G2" s="165" t="s">
        <v>25</v>
      </c>
      <c r="H2" s="166"/>
      <c r="I2" s="166"/>
      <c r="J2" s="166"/>
      <c r="K2" s="166"/>
      <c r="L2" s="171"/>
      <c r="M2" s="165" t="s">
        <v>26</v>
      </c>
      <c r="N2" s="166"/>
      <c r="O2" s="166"/>
      <c r="P2" s="166"/>
      <c r="Q2" s="166"/>
      <c r="R2" s="171"/>
      <c r="S2" s="165" t="s">
        <v>29</v>
      </c>
      <c r="T2" s="166"/>
      <c r="U2" s="171"/>
    </row>
    <row r="3" spans="1:52" ht="17.100000000000001" customHeight="1" x14ac:dyDescent="0.15">
      <c r="A3" s="167"/>
      <c r="B3" s="168"/>
      <c r="C3" s="132"/>
      <c r="D3" s="168"/>
      <c r="E3" s="168"/>
      <c r="F3" s="170"/>
      <c r="G3" s="167" t="s">
        <v>27</v>
      </c>
      <c r="H3" s="168"/>
      <c r="I3" s="168"/>
      <c r="J3" s="168" t="s">
        <v>28</v>
      </c>
      <c r="K3" s="168"/>
      <c r="L3" s="170"/>
      <c r="M3" s="167" t="s">
        <v>27</v>
      </c>
      <c r="N3" s="168"/>
      <c r="O3" s="168"/>
      <c r="P3" s="168" t="s">
        <v>28</v>
      </c>
      <c r="Q3" s="168"/>
      <c r="R3" s="170"/>
      <c r="S3" s="167"/>
      <c r="T3" s="168"/>
      <c r="U3" s="170"/>
    </row>
    <row r="4" spans="1:52" ht="17.100000000000001" customHeight="1" x14ac:dyDescent="0.15">
      <c r="A4" s="167"/>
      <c r="B4" s="168"/>
      <c r="C4" s="133"/>
      <c r="D4" s="168"/>
      <c r="E4" s="168"/>
      <c r="F4" s="170"/>
      <c r="G4" s="21" t="s">
        <v>22</v>
      </c>
      <c r="H4" s="18" t="s">
        <v>23</v>
      </c>
      <c r="I4" s="18" t="s">
        <v>24</v>
      </c>
      <c r="J4" s="18" t="s">
        <v>22</v>
      </c>
      <c r="K4" s="18" t="s">
        <v>23</v>
      </c>
      <c r="L4" s="22" t="s">
        <v>24</v>
      </c>
      <c r="M4" s="21" t="s">
        <v>22</v>
      </c>
      <c r="N4" s="18" t="s">
        <v>23</v>
      </c>
      <c r="O4" s="18" t="s">
        <v>24</v>
      </c>
      <c r="P4" s="18" t="s">
        <v>22</v>
      </c>
      <c r="Q4" s="18" t="s">
        <v>23</v>
      </c>
      <c r="R4" s="22" t="s">
        <v>24</v>
      </c>
      <c r="S4" s="21" t="s">
        <v>22</v>
      </c>
      <c r="T4" s="18" t="s">
        <v>23</v>
      </c>
      <c r="U4" s="22" t="s">
        <v>24</v>
      </c>
    </row>
    <row r="5" spans="1:52" ht="17.100000000000001" customHeight="1" x14ac:dyDescent="0.15">
      <c r="A5" s="146" t="s">
        <v>133</v>
      </c>
      <c r="B5" s="148" t="s">
        <v>1</v>
      </c>
      <c r="C5" s="84"/>
      <c r="D5" s="85" t="s">
        <v>161</v>
      </c>
      <c r="E5" s="27" t="s">
        <v>2</v>
      </c>
      <c r="F5" s="32"/>
      <c r="G5" s="36">
        <v>1</v>
      </c>
      <c r="H5" s="27">
        <v>1</v>
      </c>
      <c r="I5" s="27">
        <v>0</v>
      </c>
      <c r="J5" s="27"/>
      <c r="K5" s="27"/>
      <c r="L5" s="37"/>
      <c r="M5" s="36"/>
      <c r="N5" s="27"/>
      <c r="O5" s="27"/>
      <c r="P5" s="27"/>
      <c r="Q5" s="27"/>
      <c r="R5" s="37"/>
      <c r="S5" s="36">
        <f>SUM(G5,J5,M5,P5)</f>
        <v>1</v>
      </c>
      <c r="T5" s="27">
        <f>SUM(H5,K5,N5,Q5)</f>
        <v>1</v>
      </c>
      <c r="U5" s="37">
        <f>SUM(I5,L5,O5,R5)</f>
        <v>0</v>
      </c>
    </row>
    <row r="6" spans="1:52" ht="17.100000000000001" customHeight="1" x14ac:dyDescent="0.15">
      <c r="A6" s="147"/>
      <c r="B6" s="148"/>
      <c r="C6" s="84"/>
      <c r="D6" s="85" t="s">
        <v>69</v>
      </c>
      <c r="E6" s="27" t="s">
        <v>2</v>
      </c>
      <c r="F6" s="32"/>
      <c r="G6" s="36"/>
      <c r="H6" s="27"/>
      <c r="I6" s="27"/>
      <c r="J6" s="27">
        <v>1</v>
      </c>
      <c r="K6" s="27">
        <v>1</v>
      </c>
      <c r="L6" s="37">
        <v>0</v>
      </c>
      <c r="M6" s="36"/>
      <c r="N6" s="27"/>
      <c r="O6" s="27"/>
      <c r="P6" s="27"/>
      <c r="Q6" s="27"/>
      <c r="R6" s="37"/>
      <c r="S6" s="36">
        <f t="shared" ref="S6:S47" si="0">SUM(G6,J6,M6,P6)</f>
        <v>1</v>
      </c>
      <c r="T6" s="27">
        <f t="shared" ref="T6:T47" si="1">SUM(H6,K6,N6,Q6)</f>
        <v>1</v>
      </c>
      <c r="U6" s="37">
        <f t="shared" ref="U6:U47" si="2">SUM(I6,L6,O6,R6)</f>
        <v>0</v>
      </c>
    </row>
    <row r="7" spans="1:52" ht="17.100000000000001" customHeight="1" x14ac:dyDescent="0.15">
      <c r="A7" s="147"/>
      <c r="B7" s="148" t="s">
        <v>3</v>
      </c>
      <c r="C7" s="84"/>
      <c r="D7" s="85" t="s">
        <v>72</v>
      </c>
      <c r="E7" s="27" t="s">
        <v>2</v>
      </c>
      <c r="F7" s="32"/>
      <c r="G7" s="36">
        <v>2</v>
      </c>
      <c r="H7" s="27">
        <v>2</v>
      </c>
      <c r="I7" s="27"/>
      <c r="J7" s="27"/>
      <c r="K7" s="27"/>
      <c r="L7" s="37"/>
      <c r="M7" s="36"/>
      <c r="N7" s="27"/>
      <c r="O7" s="27"/>
      <c r="P7" s="27"/>
      <c r="Q7" s="27"/>
      <c r="R7" s="37"/>
      <c r="S7" s="36">
        <f t="shared" si="0"/>
        <v>2</v>
      </c>
      <c r="T7" s="27">
        <f t="shared" si="1"/>
        <v>2</v>
      </c>
      <c r="U7" s="37">
        <f t="shared" si="2"/>
        <v>0</v>
      </c>
    </row>
    <row r="8" spans="1:52" ht="17.100000000000001" customHeight="1" x14ac:dyDescent="0.15">
      <c r="A8" s="147"/>
      <c r="B8" s="148"/>
      <c r="C8" s="84"/>
      <c r="D8" s="85" t="s">
        <v>41</v>
      </c>
      <c r="E8" s="27" t="s">
        <v>2</v>
      </c>
      <c r="F8" s="32"/>
      <c r="G8" s="36">
        <v>2</v>
      </c>
      <c r="H8" s="27">
        <v>2</v>
      </c>
      <c r="I8" s="27"/>
      <c r="J8" s="27"/>
      <c r="K8" s="27"/>
      <c r="L8" s="37"/>
      <c r="M8" s="36"/>
      <c r="N8" s="27"/>
      <c r="O8" s="27"/>
      <c r="P8" s="27"/>
      <c r="Q8" s="27"/>
      <c r="R8" s="37"/>
      <c r="S8" s="36">
        <f t="shared" si="0"/>
        <v>2</v>
      </c>
      <c r="T8" s="27">
        <f t="shared" si="1"/>
        <v>2</v>
      </c>
      <c r="U8" s="37">
        <f t="shared" si="2"/>
        <v>0</v>
      </c>
    </row>
    <row r="9" spans="1:52" ht="17.100000000000001" customHeight="1" x14ac:dyDescent="0.15">
      <c r="A9" s="147"/>
      <c r="B9" s="148"/>
      <c r="C9" s="84"/>
      <c r="D9" s="85" t="s">
        <v>14</v>
      </c>
      <c r="E9" s="27" t="s">
        <v>15</v>
      </c>
      <c r="F9" s="32"/>
      <c r="G9" s="36">
        <v>1</v>
      </c>
      <c r="H9" s="27"/>
      <c r="I9" s="27">
        <v>2</v>
      </c>
      <c r="J9" s="27"/>
      <c r="K9" s="27"/>
      <c r="L9" s="37"/>
      <c r="M9" s="36"/>
      <c r="N9" s="27"/>
      <c r="O9" s="27"/>
      <c r="P9" s="27"/>
      <c r="Q9" s="27"/>
      <c r="R9" s="37"/>
      <c r="S9" s="36">
        <f t="shared" si="0"/>
        <v>1</v>
      </c>
      <c r="T9" s="27">
        <f t="shared" si="1"/>
        <v>0</v>
      </c>
      <c r="U9" s="37">
        <f t="shared" si="2"/>
        <v>2</v>
      </c>
    </row>
    <row r="10" spans="1:52" ht="17.100000000000001" customHeight="1" x14ac:dyDescent="0.15">
      <c r="A10" s="147"/>
      <c r="B10" s="148"/>
      <c r="C10" s="84"/>
      <c r="D10" s="85" t="s">
        <v>143</v>
      </c>
      <c r="E10" s="27" t="s">
        <v>15</v>
      </c>
      <c r="F10" s="32"/>
      <c r="G10" s="36"/>
      <c r="H10" s="27"/>
      <c r="I10" s="27"/>
      <c r="J10" s="27">
        <v>1</v>
      </c>
      <c r="K10" s="27"/>
      <c r="L10" s="37">
        <v>2</v>
      </c>
      <c r="M10" s="36"/>
      <c r="N10" s="27"/>
      <c r="O10" s="27"/>
      <c r="P10" s="27"/>
      <c r="Q10" s="27"/>
      <c r="R10" s="37"/>
      <c r="S10" s="36">
        <f t="shared" si="0"/>
        <v>1</v>
      </c>
      <c r="T10" s="27">
        <f t="shared" si="1"/>
        <v>0</v>
      </c>
      <c r="U10" s="37">
        <f t="shared" si="2"/>
        <v>2</v>
      </c>
    </row>
    <row r="11" spans="1:52" s="89" customFormat="1" ht="17.100000000000001" customHeight="1" x14ac:dyDescent="0.15">
      <c r="A11" s="147"/>
      <c r="B11" s="153" t="s">
        <v>157</v>
      </c>
      <c r="C11" s="154"/>
      <c r="D11" s="155"/>
      <c r="E11" s="80"/>
      <c r="F11" s="20"/>
      <c r="G11" s="86">
        <f>SUM(G5:G10)</f>
        <v>6</v>
      </c>
      <c r="H11" s="87">
        <f t="shared" ref="H11:U11" si="3">SUM(H5:H10)</f>
        <v>5</v>
      </c>
      <c r="I11" s="87">
        <f t="shared" si="3"/>
        <v>2</v>
      </c>
      <c r="J11" s="87">
        <f t="shared" si="3"/>
        <v>2</v>
      </c>
      <c r="K11" s="87">
        <f t="shared" si="3"/>
        <v>1</v>
      </c>
      <c r="L11" s="88">
        <f t="shared" si="3"/>
        <v>2</v>
      </c>
      <c r="M11" s="86">
        <f t="shared" si="3"/>
        <v>0</v>
      </c>
      <c r="N11" s="87">
        <f t="shared" si="3"/>
        <v>0</v>
      </c>
      <c r="O11" s="87">
        <f t="shared" si="3"/>
        <v>0</v>
      </c>
      <c r="P11" s="87">
        <f t="shared" si="3"/>
        <v>0</v>
      </c>
      <c r="Q11" s="87">
        <f t="shared" si="3"/>
        <v>0</v>
      </c>
      <c r="R11" s="88">
        <f t="shared" si="3"/>
        <v>0</v>
      </c>
      <c r="S11" s="86">
        <f t="shared" si="3"/>
        <v>8</v>
      </c>
      <c r="T11" s="87">
        <f t="shared" si="3"/>
        <v>6</v>
      </c>
      <c r="U11" s="88">
        <f t="shared" si="3"/>
        <v>4</v>
      </c>
    </row>
    <row r="12" spans="1:52" x14ac:dyDescent="0.15">
      <c r="A12" s="146" t="s">
        <v>141</v>
      </c>
      <c r="B12" s="84" t="s">
        <v>39</v>
      </c>
      <c r="C12" s="84"/>
      <c r="D12" s="59"/>
      <c r="E12" s="27"/>
      <c r="F12" s="32"/>
      <c r="G12" s="36"/>
      <c r="H12" s="27"/>
      <c r="I12" s="27"/>
      <c r="J12" s="27"/>
      <c r="K12" s="27"/>
      <c r="L12" s="37"/>
      <c r="M12" s="36"/>
      <c r="N12" s="27"/>
      <c r="O12" s="27"/>
      <c r="P12" s="27"/>
      <c r="Q12" s="27"/>
      <c r="R12" s="37"/>
      <c r="S12" s="36">
        <f t="shared" si="0"/>
        <v>0</v>
      </c>
      <c r="T12" s="27">
        <f t="shared" si="1"/>
        <v>0</v>
      </c>
      <c r="U12" s="37">
        <f t="shared" si="2"/>
        <v>0</v>
      </c>
    </row>
    <row r="13" spans="1:52" s="89" customFormat="1" ht="17.100000000000001" customHeight="1" x14ac:dyDescent="0.15">
      <c r="A13" s="147"/>
      <c r="B13" s="151" t="s">
        <v>153</v>
      </c>
      <c r="C13" s="152"/>
      <c r="D13" s="152"/>
      <c r="E13" s="78"/>
      <c r="F13" s="79"/>
      <c r="G13" s="86">
        <f>SUM(G12)</f>
        <v>0</v>
      </c>
      <c r="H13" s="87">
        <f t="shared" ref="H13:U13" si="4">SUM(H12)</f>
        <v>0</v>
      </c>
      <c r="I13" s="87">
        <f t="shared" si="4"/>
        <v>0</v>
      </c>
      <c r="J13" s="87">
        <f t="shared" si="4"/>
        <v>0</v>
      </c>
      <c r="K13" s="87">
        <f t="shared" si="4"/>
        <v>0</v>
      </c>
      <c r="L13" s="88">
        <f t="shared" si="4"/>
        <v>0</v>
      </c>
      <c r="M13" s="86">
        <f t="shared" si="4"/>
        <v>0</v>
      </c>
      <c r="N13" s="87">
        <f t="shared" si="4"/>
        <v>0</v>
      </c>
      <c r="O13" s="87">
        <f t="shared" si="4"/>
        <v>0</v>
      </c>
      <c r="P13" s="87">
        <f t="shared" si="4"/>
        <v>0</v>
      </c>
      <c r="Q13" s="87">
        <f t="shared" si="4"/>
        <v>0</v>
      </c>
      <c r="R13" s="88">
        <f t="shared" si="4"/>
        <v>0</v>
      </c>
      <c r="S13" s="86">
        <f t="shared" si="4"/>
        <v>0</v>
      </c>
      <c r="T13" s="87">
        <f t="shared" si="4"/>
        <v>0</v>
      </c>
      <c r="U13" s="88">
        <f t="shared" si="4"/>
        <v>0</v>
      </c>
    </row>
    <row r="14" spans="1:52" ht="17.100000000000001" customHeight="1" x14ac:dyDescent="0.15">
      <c r="A14" s="147"/>
      <c r="B14" s="156" t="s">
        <v>38</v>
      </c>
      <c r="C14" s="101"/>
      <c r="D14" s="85" t="s">
        <v>73</v>
      </c>
      <c r="E14" s="27" t="s">
        <v>2</v>
      </c>
      <c r="F14" s="32"/>
      <c r="G14" s="36">
        <v>2</v>
      </c>
      <c r="H14" s="27">
        <v>1</v>
      </c>
      <c r="I14" s="27">
        <v>2</v>
      </c>
      <c r="J14" s="27"/>
      <c r="K14" s="27"/>
      <c r="L14" s="37"/>
      <c r="M14" s="36"/>
      <c r="N14" s="27"/>
      <c r="O14" s="27"/>
      <c r="P14" s="27"/>
      <c r="Q14" s="27"/>
      <c r="R14" s="37"/>
      <c r="S14" s="36">
        <f t="shared" si="0"/>
        <v>2</v>
      </c>
      <c r="T14" s="27">
        <f t="shared" si="1"/>
        <v>1</v>
      </c>
      <c r="U14" s="37">
        <f t="shared" si="2"/>
        <v>2</v>
      </c>
    </row>
    <row r="15" spans="1:52" ht="17.100000000000001" customHeight="1" x14ac:dyDescent="0.15">
      <c r="A15" s="147"/>
      <c r="B15" s="157"/>
      <c r="C15" s="102"/>
      <c r="D15" s="85" t="s">
        <v>74</v>
      </c>
      <c r="E15" s="27" t="s">
        <v>2</v>
      </c>
      <c r="F15" s="32"/>
      <c r="G15" s="36">
        <v>3</v>
      </c>
      <c r="H15" s="27">
        <v>1</v>
      </c>
      <c r="I15" s="27">
        <v>3</v>
      </c>
      <c r="J15" s="27"/>
      <c r="K15" s="27"/>
      <c r="L15" s="37"/>
      <c r="M15" s="36"/>
      <c r="N15" s="27"/>
      <c r="O15" s="27"/>
      <c r="P15" s="27"/>
      <c r="Q15" s="27"/>
      <c r="R15" s="37"/>
      <c r="S15" s="36">
        <f t="shared" si="0"/>
        <v>3</v>
      </c>
      <c r="T15" s="27">
        <f t="shared" si="1"/>
        <v>1</v>
      </c>
      <c r="U15" s="37">
        <f t="shared" si="2"/>
        <v>3</v>
      </c>
    </row>
    <row r="16" spans="1:52" ht="17.100000000000001" customHeight="1" x14ac:dyDescent="0.15">
      <c r="A16" s="147"/>
      <c r="B16" s="157"/>
      <c r="C16" s="102"/>
      <c r="D16" s="85" t="s">
        <v>75</v>
      </c>
      <c r="E16" s="27" t="s">
        <v>2</v>
      </c>
      <c r="F16" s="32"/>
      <c r="G16" s="36">
        <v>3</v>
      </c>
      <c r="H16" s="27">
        <v>1</v>
      </c>
      <c r="I16" s="27">
        <v>3</v>
      </c>
      <c r="J16" s="27"/>
      <c r="K16" s="27"/>
      <c r="L16" s="37"/>
      <c r="M16" s="36"/>
      <c r="N16" s="27"/>
      <c r="O16" s="27"/>
      <c r="P16" s="27"/>
      <c r="Q16" s="27"/>
      <c r="R16" s="37"/>
      <c r="S16" s="36">
        <f t="shared" si="0"/>
        <v>3</v>
      </c>
      <c r="T16" s="27">
        <f t="shared" si="1"/>
        <v>1</v>
      </c>
      <c r="U16" s="37">
        <f t="shared" si="2"/>
        <v>3</v>
      </c>
    </row>
    <row r="17" spans="1:21" ht="17.100000000000001" customHeight="1" x14ac:dyDescent="0.15">
      <c r="A17" s="147"/>
      <c r="B17" s="157"/>
      <c r="C17" s="102"/>
      <c r="D17" s="85" t="s">
        <v>76</v>
      </c>
      <c r="E17" s="27" t="s">
        <v>2</v>
      </c>
      <c r="F17" s="32"/>
      <c r="G17" s="36"/>
      <c r="H17" s="27"/>
      <c r="I17" s="27"/>
      <c r="J17" s="27">
        <v>3</v>
      </c>
      <c r="K17" s="27">
        <v>1</v>
      </c>
      <c r="L17" s="37">
        <v>3</v>
      </c>
      <c r="M17" s="36"/>
      <c r="N17" s="27"/>
      <c r="O17" s="27"/>
      <c r="P17" s="27"/>
      <c r="Q17" s="27"/>
      <c r="R17" s="37"/>
      <c r="S17" s="36">
        <f t="shared" si="0"/>
        <v>3</v>
      </c>
      <c r="T17" s="27">
        <f t="shared" si="1"/>
        <v>1</v>
      </c>
      <c r="U17" s="37">
        <f t="shared" si="2"/>
        <v>3</v>
      </c>
    </row>
    <row r="18" spans="1:21" ht="17.100000000000001" customHeight="1" x14ac:dyDescent="0.15">
      <c r="A18" s="147"/>
      <c r="B18" s="157"/>
      <c r="C18" s="102"/>
      <c r="D18" s="85" t="s">
        <v>77</v>
      </c>
      <c r="E18" s="27" t="s">
        <v>2</v>
      </c>
      <c r="F18" s="32"/>
      <c r="G18" s="36"/>
      <c r="H18" s="27"/>
      <c r="I18" s="27"/>
      <c r="J18" s="27">
        <v>2</v>
      </c>
      <c r="K18" s="27">
        <v>2</v>
      </c>
      <c r="L18" s="37"/>
      <c r="M18" s="36"/>
      <c r="N18" s="27"/>
      <c r="O18" s="27"/>
      <c r="P18" s="27"/>
      <c r="Q18" s="27"/>
      <c r="R18" s="37"/>
      <c r="S18" s="36">
        <f t="shared" si="0"/>
        <v>2</v>
      </c>
      <c r="T18" s="27">
        <f t="shared" si="1"/>
        <v>2</v>
      </c>
      <c r="U18" s="37">
        <f t="shared" si="2"/>
        <v>0</v>
      </c>
    </row>
    <row r="19" spans="1:21" ht="17.100000000000001" customHeight="1" x14ac:dyDescent="0.15">
      <c r="A19" s="147"/>
      <c r="B19" s="157"/>
      <c r="C19" s="102"/>
      <c r="D19" s="85" t="s">
        <v>78</v>
      </c>
      <c r="E19" s="27" t="s">
        <v>2</v>
      </c>
      <c r="F19" s="32"/>
      <c r="G19" s="36"/>
      <c r="H19" s="27"/>
      <c r="I19" s="27"/>
      <c r="J19" s="27">
        <v>2</v>
      </c>
      <c r="K19" s="27">
        <v>1</v>
      </c>
      <c r="L19" s="37">
        <v>2</v>
      </c>
      <c r="M19" s="36"/>
      <c r="N19" s="27"/>
      <c r="O19" s="27"/>
      <c r="P19" s="27"/>
      <c r="Q19" s="27"/>
      <c r="R19" s="37"/>
      <c r="S19" s="36">
        <f t="shared" si="0"/>
        <v>2</v>
      </c>
      <c r="T19" s="27">
        <f t="shared" si="1"/>
        <v>1</v>
      </c>
      <c r="U19" s="37">
        <f t="shared" si="2"/>
        <v>2</v>
      </c>
    </row>
    <row r="20" spans="1:21" ht="17.100000000000001" customHeight="1" x14ac:dyDescent="0.15">
      <c r="A20" s="147"/>
      <c r="B20" s="157"/>
      <c r="C20" s="102"/>
      <c r="D20" s="85" t="s">
        <v>79</v>
      </c>
      <c r="E20" s="27" t="s">
        <v>2</v>
      </c>
      <c r="F20" s="32"/>
      <c r="G20" s="36"/>
      <c r="H20" s="27"/>
      <c r="I20" s="27"/>
      <c r="J20" s="27">
        <v>2</v>
      </c>
      <c r="K20" s="27">
        <v>1</v>
      </c>
      <c r="L20" s="37">
        <v>2</v>
      </c>
      <c r="M20" s="36"/>
      <c r="N20" s="27"/>
      <c r="O20" s="27"/>
      <c r="P20" s="27"/>
      <c r="Q20" s="27"/>
      <c r="R20" s="37"/>
      <c r="S20" s="36">
        <f t="shared" si="0"/>
        <v>2</v>
      </c>
      <c r="T20" s="27">
        <f t="shared" si="1"/>
        <v>1</v>
      </c>
      <c r="U20" s="37">
        <f t="shared" si="2"/>
        <v>2</v>
      </c>
    </row>
    <row r="21" spans="1:21" ht="17.100000000000001" customHeight="1" x14ac:dyDescent="0.15">
      <c r="A21" s="147"/>
      <c r="B21" s="157"/>
      <c r="C21" s="102"/>
      <c r="D21" s="85" t="s">
        <v>80</v>
      </c>
      <c r="E21" s="27" t="s">
        <v>2</v>
      </c>
      <c r="F21" s="32"/>
      <c r="G21" s="36"/>
      <c r="H21" s="27"/>
      <c r="I21" s="27"/>
      <c r="J21" s="27">
        <v>3</v>
      </c>
      <c r="K21" s="27">
        <v>1</v>
      </c>
      <c r="L21" s="37">
        <v>3</v>
      </c>
      <c r="M21" s="36"/>
      <c r="N21" s="27"/>
      <c r="O21" s="27"/>
      <c r="P21" s="27"/>
      <c r="Q21" s="27"/>
      <c r="R21" s="37"/>
      <c r="S21" s="36">
        <f t="shared" si="0"/>
        <v>3</v>
      </c>
      <c r="T21" s="27">
        <f t="shared" si="1"/>
        <v>1</v>
      </c>
      <c r="U21" s="37">
        <f t="shared" si="2"/>
        <v>3</v>
      </c>
    </row>
    <row r="22" spans="1:21" ht="17.100000000000001" customHeight="1" x14ac:dyDescent="0.15">
      <c r="A22" s="147"/>
      <c r="B22" s="157"/>
      <c r="C22" s="102"/>
      <c r="D22" s="85" t="s">
        <v>81</v>
      </c>
      <c r="E22" s="27" t="s">
        <v>2</v>
      </c>
      <c r="F22" s="32"/>
      <c r="G22" s="36"/>
      <c r="H22" s="27"/>
      <c r="I22" s="27"/>
      <c r="J22" s="27">
        <v>2</v>
      </c>
      <c r="K22" s="27">
        <v>1</v>
      </c>
      <c r="L22" s="37">
        <v>2</v>
      </c>
      <c r="M22" s="36"/>
      <c r="N22" s="27"/>
      <c r="O22" s="27"/>
      <c r="P22" s="27"/>
      <c r="Q22" s="27"/>
      <c r="R22" s="37"/>
      <c r="S22" s="36">
        <f t="shared" si="0"/>
        <v>2</v>
      </c>
      <c r="T22" s="27">
        <f t="shared" si="1"/>
        <v>1</v>
      </c>
      <c r="U22" s="37">
        <f t="shared" si="2"/>
        <v>2</v>
      </c>
    </row>
    <row r="23" spans="1:21" ht="17.100000000000001" customHeight="1" x14ac:dyDescent="0.15">
      <c r="A23" s="147"/>
      <c r="B23" s="157"/>
      <c r="C23" s="102"/>
      <c r="D23" s="85" t="s">
        <v>82</v>
      </c>
      <c r="E23" s="27" t="s">
        <v>2</v>
      </c>
      <c r="F23" s="32"/>
      <c r="G23" s="36"/>
      <c r="H23" s="27"/>
      <c r="I23" s="27"/>
      <c r="J23" s="27"/>
      <c r="K23" s="27"/>
      <c r="L23" s="37"/>
      <c r="M23" s="36">
        <v>2</v>
      </c>
      <c r="N23" s="27">
        <v>1</v>
      </c>
      <c r="O23" s="27">
        <v>2</v>
      </c>
      <c r="P23" s="27"/>
      <c r="Q23" s="27"/>
      <c r="R23" s="37"/>
      <c r="S23" s="36">
        <f t="shared" si="0"/>
        <v>2</v>
      </c>
      <c r="T23" s="27">
        <f t="shared" si="1"/>
        <v>1</v>
      </c>
      <c r="U23" s="37">
        <f t="shared" si="2"/>
        <v>2</v>
      </c>
    </row>
    <row r="24" spans="1:21" ht="17.100000000000001" customHeight="1" x14ac:dyDescent="0.15">
      <c r="A24" s="147"/>
      <c r="B24" s="157"/>
      <c r="C24" s="102"/>
      <c r="D24" s="85" t="s">
        <v>83</v>
      </c>
      <c r="E24" s="27" t="s">
        <v>2</v>
      </c>
      <c r="F24" s="32"/>
      <c r="G24" s="36"/>
      <c r="H24" s="27"/>
      <c r="I24" s="27"/>
      <c r="J24" s="27"/>
      <c r="K24" s="27"/>
      <c r="L24" s="37"/>
      <c r="M24" s="36">
        <v>3</v>
      </c>
      <c r="N24" s="27">
        <v>1</v>
      </c>
      <c r="O24" s="27">
        <v>3</v>
      </c>
      <c r="P24" s="27"/>
      <c r="Q24" s="27"/>
      <c r="R24" s="37"/>
      <c r="S24" s="36">
        <f t="shared" si="0"/>
        <v>3</v>
      </c>
      <c r="T24" s="27">
        <f t="shared" si="1"/>
        <v>1</v>
      </c>
      <c r="U24" s="37">
        <f t="shared" si="2"/>
        <v>3</v>
      </c>
    </row>
    <row r="25" spans="1:21" ht="17.100000000000001" customHeight="1" x14ac:dyDescent="0.15">
      <c r="A25" s="147"/>
      <c r="B25" s="157"/>
      <c r="C25" s="102"/>
      <c r="D25" s="85" t="s">
        <v>84</v>
      </c>
      <c r="E25" s="27" t="s">
        <v>2</v>
      </c>
      <c r="F25" s="32"/>
      <c r="G25" s="36"/>
      <c r="H25" s="27"/>
      <c r="I25" s="27"/>
      <c r="J25" s="27"/>
      <c r="K25" s="27"/>
      <c r="L25" s="37"/>
      <c r="M25" s="36">
        <v>3</v>
      </c>
      <c r="N25" s="27">
        <v>1</v>
      </c>
      <c r="O25" s="27">
        <v>3</v>
      </c>
      <c r="P25" s="27"/>
      <c r="Q25" s="27"/>
      <c r="R25" s="37"/>
      <c r="S25" s="36">
        <f t="shared" si="0"/>
        <v>3</v>
      </c>
      <c r="T25" s="27">
        <f t="shared" si="1"/>
        <v>1</v>
      </c>
      <c r="U25" s="37">
        <f t="shared" si="2"/>
        <v>3</v>
      </c>
    </row>
    <row r="26" spans="1:21" ht="17.100000000000001" customHeight="1" x14ac:dyDescent="0.15">
      <c r="A26" s="147"/>
      <c r="B26" s="157"/>
      <c r="C26" s="102"/>
      <c r="D26" s="85" t="s">
        <v>85</v>
      </c>
      <c r="E26" s="27" t="s">
        <v>2</v>
      </c>
      <c r="F26" s="32"/>
      <c r="G26" s="36"/>
      <c r="H26" s="27"/>
      <c r="I26" s="27"/>
      <c r="J26" s="27"/>
      <c r="K26" s="27"/>
      <c r="L26" s="37"/>
      <c r="M26" s="36">
        <v>2</v>
      </c>
      <c r="N26" s="27">
        <v>1</v>
      </c>
      <c r="O26" s="27">
        <v>2</v>
      </c>
      <c r="P26" s="27"/>
      <c r="Q26" s="27"/>
      <c r="R26" s="37"/>
      <c r="S26" s="36">
        <f t="shared" si="0"/>
        <v>2</v>
      </c>
      <c r="T26" s="27">
        <f t="shared" si="1"/>
        <v>1</v>
      </c>
      <c r="U26" s="37">
        <f t="shared" si="2"/>
        <v>2</v>
      </c>
    </row>
    <row r="27" spans="1:21" ht="17.100000000000001" customHeight="1" x14ac:dyDescent="0.15">
      <c r="A27" s="147"/>
      <c r="B27" s="157"/>
      <c r="C27" s="102"/>
      <c r="D27" s="85" t="s">
        <v>86</v>
      </c>
      <c r="E27" s="27" t="s">
        <v>2</v>
      </c>
      <c r="F27" s="32"/>
      <c r="G27" s="36"/>
      <c r="H27" s="27"/>
      <c r="I27" s="27"/>
      <c r="J27" s="27"/>
      <c r="K27" s="27"/>
      <c r="L27" s="37"/>
      <c r="M27" s="36">
        <v>3</v>
      </c>
      <c r="N27" s="27">
        <v>1</v>
      </c>
      <c r="O27" s="27">
        <v>3</v>
      </c>
      <c r="P27" s="27"/>
      <c r="Q27" s="27"/>
      <c r="R27" s="37"/>
      <c r="S27" s="36">
        <f t="shared" si="0"/>
        <v>3</v>
      </c>
      <c r="T27" s="27">
        <f t="shared" si="1"/>
        <v>1</v>
      </c>
      <c r="U27" s="37">
        <f t="shared" si="2"/>
        <v>3</v>
      </c>
    </row>
    <row r="28" spans="1:21" ht="17.100000000000001" customHeight="1" x14ac:dyDescent="0.15">
      <c r="A28" s="147"/>
      <c r="B28" s="157"/>
      <c r="C28" s="102"/>
      <c r="D28" s="85" t="s">
        <v>87</v>
      </c>
      <c r="E28" s="27" t="s">
        <v>2</v>
      </c>
      <c r="F28" s="32"/>
      <c r="G28" s="36"/>
      <c r="H28" s="27"/>
      <c r="I28" s="27"/>
      <c r="J28" s="27"/>
      <c r="K28" s="27"/>
      <c r="L28" s="37"/>
      <c r="M28" s="36">
        <v>2</v>
      </c>
      <c r="N28" s="27">
        <v>1</v>
      </c>
      <c r="O28" s="27">
        <v>2</v>
      </c>
      <c r="P28" s="27"/>
      <c r="Q28" s="27"/>
      <c r="R28" s="37"/>
      <c r="S28" s="36">
        <f t="shared" si="0"/>
        <v>2</v>
      </c>
      <c r="T28" s="27">
        <f t="shared" si="1"/>
        <v>1</v>
      </c>
      <c r="U28" s="37">
        <f t="shared" si="2"/>
        <v>2</v>
      </c>
    </row>
    <row r="29" spans="1:21" ht="17.100000000000001" customHeight="1" x14ac:dyDescent="0.15">
      <c r="A29" s="147"/>
      <c r="B29" s="157"/>
      <c r="C29" s="102"/>
      <c r="D29" s="85" t="s">
        <v>88</v>
      </c>
      <c r="E29" s="27" t="s">
        <v>2</v>
      </c>
      <c r="F29" s="32"/>
      <c r="G29" s="36"/>
      <c r="H29" s="27"/>
      <c r="I29" s="27"/>
      <c r="J29" s="27"/>
      <c r="K29" s="27"/>
      <c r="L29" s="37"/>
      <c r="M29" s="36"/>
      <c r="N29" s="27"/>
      <c r="O29" s="27"/>
      <c r="P29" s="27">
        <v>3</v>
      </c>
      <c r="Q29" s="27">
        <v>1</v>
      </c>
      <c r="R29" s="37">
        <v>3</v>
      </c>
      <c r="S29" s="36">
        <f t="shared" si="0"/>
        <v>3</v>
      </c>
      <c r="T29" s="27">
        <f t="shared" si="1"/>
        <v>1</v>
      </c>
      <c r="U29" s="37">
        <f t="shared" si="2"/>
        <v>3</v>
      </c>
    </row>
    <row r="30" spans="1:21" ht="17.100000000000001" customHeight="1" x14ac:dyDescent="0.15">
      <c r="A30" s="147"/>
      <c r="B30" s="157"/>
      <c r="C30" s="102"/>
      <c r="D30" s="85" t="s">
        <v>89</v>
      </c>
      <c r="E30" s="27" t="s">
        <v>2</v>
      </c>
      <c r="F30" s="32"/>
      <c r="G30" s="36"/>
      <c r="H30" s="27"/>
      <c r="I30" s="27"/>
      <c r="J30" s="27"/>
      <c r="K30" s="27"/>
      <c r="L30" s="37"/>
      <c r="M30" s="36"/>
      <c r="N30" s="27"/>
      <c r="O30" s="27"/>
      <c r="P30" s="27">
        <v>2</v>
      </c>
      <c r="Q30" s="27">
        <v>1</v>
      </c>
      <c r="R30" s="37">
        <v>2</v>
      </c>
      <c r="S30" s="36">
        <f t="shared" si="0"/>
        <v>2</v>
      </c>
      <c r="T30" s="27">
        <f t="shared" si="1"/>
        <v>1</v>
      </c>
      <c r="U30" s="37">
        <f t="shared" si="2"/>
        <v>2</v>
      </c>
    </row>
    <row r="31" spans="1:21" ht="17.100000000000001" customHeight="1" x14ac:dyDescent="0.15">
      <c r="A31" s="147"/>
      <c r="B31" s="158"/>
      <c r="C31" s="103"/>
      <c r="D31" s="85" t="s">
        <v>90</v>
      </c>
      <c r="E31" s="27" t="s">
        <v>2</v>
      </c>
      <c r="F31" s="32"/>
      <c r="G31" s="36"/>
      <c r="H31" s="27"/>
      <c r="I31" s="27"/>
      <c r="J31" s="27"/>
      <c r="K31" s="27"/>
      <c r="L31" s="37"/>
      <c r="M31" s="36"/>
      <c r="N31" s="27"/>
      <c r="O31" s="27"/>
      <c r="P31" s="27">
        <v>3</v>
      </c>
      <c r="Q31" s="27">
        <v>1</v>
      </c>
      <c r="R31" s="37">
        <v>3</v>
      </c>
      <c r="S31" s="36">
        <f t="shared" si="0"/>
        <v>3</v>
      </c>
      <c r="T31" s="27">
        <f t="shared" si="1"/>
        <v>1</v>
      </c>
      <c r="U31" s="37">
        <f t="shared" si="2"/>
        <v>3</v>
      </c>
    </row>
    <row r="32" spans="1:21" s="89" customFormat="1" ht="17.100000000000001" customHeight="1" x14ac:dyDescent="0.15">
      <c r="A32" s="147"/>
      <c r="B32" s="151" t="s">
        <v>154</v>
      </c>
      <c r="C32" s="152"/>
      <c r="D32" s="159"/>
      <c r="E32" s="60"/>
      <c r="F32" s="61"/>
      <c r="G32" s="86">
        <f>SUM(G14:G31)</f>
        <v>8</v>
      </c>
      <c r="H32" s="87">
        <f t="shared" ref="H32:U32" si="5">SUM(H14:H31)</f>
        <v>3</v>
      </c>
      <c r="I32" s="87">
        <f t="shared" si="5"/>
        <v>8</v>
      </c>
      <c r="J32" s="87">
        <f t="shared" si="5"/>
        <v>14</v>
      </c>
      <c r="K32" s="87">
        <f t="shared" si="5"/>
        <v>7</v>
      </c>
      <c r="L32" s="88">
        <f t="shared" si="5"/>
        <v>12</v>
      </c>
      <c r="M32" s="86">
        <f t="shared" si="5"/>
        <v>15</v>
      </c>
      <c r="N32" s="87">
        <f t="shared" si="5"/>
        <v>6</v>
      </c>
      <c r="O32" s="87">
        <f t="shared" si="5"/>
        <v>15</v>
      </c>
      <c r="P32" s="87">
        <f t="shared" si="5"/>
        <v>8</v>
      </c>
      <c r="Q32" s="87">
        <f t="shared" si="5"/>
        <v>3</v>
      </c>
      <c r="R32" s="88">
        <f t="shared" si="5"/>
        <v>8</v>
      </c>
      <c r="S32" s="86">
        <f t="shared" si="5"/>
        <v>45</v>
      </c>
      <c r="T32" s="87">
        <f t="shared" si="5"/>
        <v>19</v>
      </c>
      <c r="U32" s="88">
        <f t="shared" si="5"/>
        <v>43</v>
      </c>
    </row>
    <row r="33" spans="1:21" ht="17.100000000000001" customHeight="1" x14ac:dyDescent="0.15">
      <c r="A33" s="149" t="s">
        <v>142</v>
      </c>
      <c r="B33" s="160" t="s">
        <v>1</v>
      </c>
      <c r="C33" s="160"/>
      <c r="D33" s="85" t="s">
        <v>131</v>
      </c>
      <c r="E33" s="27" t="s">
        <v>15</v>
      </c>
      <c r="F33" s="32"/>
      <c r="G33" s="36"/>
      <c r="H33" s="27"/>
      <c r="I33" s="27"/>
      <c r="J33" s="27"/>
      <c r="K33" s="27"/>
      <c r="L33" s="37"/>
      <c r="M33" s="36">
        <v>1</v>
      </c>
      <c r="N33" s="27">
        <v>1</v>
      </c>
      <c r="O33" s="27">
        <v>0</v>
      </c>
      <c r="P33" s="27"/>
      <c r="Q33" s="27"/>
      <c r="R33" s="37"/>
      <c r="S33" s="36">
        <f t="shared" si="0"/>
        <v>1</v>
      </c>
      <c r="T33" s="27">
        <f t="shared" si="1"/>
        <v>1</v>
      </c>
      <c r="U33" s="37">
        <f t="shared" si="2"/>
        <v>0</v>
      </c>
    </row>
    <row r="34" spans="1:21" ht="17.100000000000001" customHeight="1" x14ac:dyDescent="0.15">
      <c r="A34" s="150"/>
      <c r="B34" s="161"/>
      <c r="C34" s="161"/>
      <c r="D34" s="197" t="s">
        <v>137</v>
      </c>
      <c r="E34" s="106" t="s">
        <v>15</v>
      </c>
      <c r="F34" s="32"/>
      <c r="G34" s="198"/>
      <c r="H34" s="106"/>
      <c r="I34" s="106"/>
      <c r="J34" s="106"/>
      <c r="K34" s="106"/>
      <c r="L34" s="199"/>
      <c r="M34" s="198"/>
      <c r="N34" s="106"/>
      <c r="O34" s="106"/>
      <c r="P34" s="106">
        <v>1</v>
      </c>
      <c r="Q34" s="106">
        <v>1</v>
      </c>
      <c r="R34" s="199">
        <v>0</v>
      </c>
      <c r="S34" s="198">
        <f t="shared" si="0"/>
        <v>1</v>
      </c>
      <c r="T34" s="106">
        <f t="shared" si="1"/>
        <v>1</v>
      </c>
      <c r="U34" s="199">
        <f t="shared" si="2"/>
        <v>0</v>
      </c>
    </row>
    <row r="35" spans="1:21" ht="17.100000000000001" customHeight="1" x14ac:dyDescent="0.15">
      <c r="A35" s="150"/>
      <c r="B35" s="161"/>
      <c r="C35" s="161"/>
      <c r="D35" s="197" t="s">
        <v>5</v>
      </c>
      <c r="E35" s="106" t="s">
        <v>15</v>
      </c>
      <c r="F35" s="32"/>
      <c r="G35" s="198"/>
      <c r="H35" s="106"/>
      <c r="I35" s="106"/>
      <c r="J35" s="106"/>
      <c r="K35" s="106"/>
      <c r="L35" s="199"/>
      <c r="M35" s="198"/>
      <c r="N35" s="106"/>
      <c r="O35" s="106"/>
      <c r="P35" s="106">
        <v>3</v>
      </c>
      <c r="Q35" s="106">
        <v>0</v>
      </c>
      <c r="R35" s="199">
        <v>0</v>
      </c>
      <c r="S35" s="198">
        <f t="shared" si="0"/>
        <v>3</v>
      </c>
      <c r="T35" s="106">
        <f t="shared" si="1"/>
        <v>0</v>
      </c>
      <c r="U35" s="199">
        <f t="shared" si="2"/>
        <v>0</v>
      </c>
    </row>
    <row r="36" spans="1:21" ht="27" x14ac:dyDescent="0.15">
      <c r="A36" s="150"/>
      <c r="B36" s="162"/>
      <c r="C36" s="162"/>
      <c r="D36" s="187" t="s">
        <v>126</v>
      </c>
      <c r="E36" s="106" t="s">
        <v>15</v>
      </c>
      <c r="F36" s="32"/>
      <c r="G36" s="198"/>
      <c r="H36" s="106"/>
      <c r="I36" s="106"/>
      <c r="J36" s="106"/>
      <c r="K36" s="106"/>
      <c r="L36" s="199"/>
      <c r="M36" s="198"/>
      <c r="N36" s="106"/>
      <c r="O36" s="106"/>
      <c r="P36" s="106">
        <v>3</v>
      </c>
      <c r="Q36" s="106">
        <v>1</v>
      </c>
      <c r="R36" s="199">
        <v>3</v>
      </c>
      <c r="S36" s="198">
        <f t="shared" si="0"/>
        <v>3</v>
      </c>
      <c r="T36" s="106">
        <f t="shared" ref="T36" si="6">SUM(H36,K36,N36,Q36)</f>
        <v>1</v>
      </c>
      <c r="U36" s="199">
        <f t="shared" ref="U36" si="7">SUM(I36,L36,O36,R36)</f>
        <v>3</v>
      </c>
    </row>
    <row r="37" spans="1:21" ht="17.100000000000001" customHeight="1" x14ac:dyDescent="0.15">
      <c r="A37" s="150"/>
      <c r="B37" s="160" t="s">
        <v>3</v>
      </c>
      <c r="C37" s="81"/>
      <c r="D37" s="197" t="s">
        <v>91</v>
      </c>
      <c r="E37" s="106" t="s">
        <v>15</v>
      </c>
      <c r="F37" s="32"/>
      <c r="G37" s="198">
        <v>2</v>
      </c>
      <c r="H37" s="106">
        <v>2</v>
      </c>
      <c r="I37" s="106"/>
      <c r="J37" s="106"/>
      <c r="K37" s="106"/>
      <c r="L37" s="199"/>
      <c r="M37" s="198"/>
      <c r="N37" s="106"/>
      <c r="O37" s="106"/>
      <c r="P37" s="106"/>
      <c r="Q37" s="106"/>
      <c r="R37" s="199"/>
      <c r="S37" s="198">
        <f t="shared" si="0"/>
        <v>2</v>
      </c>
      <c r="T37" s="106">
        <f t="shared" si="1"/>
        <v>2</v>
      </c>
      <c r="U37" s="199">
        <f t="shared" si="2"/>
        <v>0</v>
      </c>
    </row>
    <row r="38" spans="1:21" ht="17.100000000000001" customHeight="1" x14ac:dyDescent="0.15">
      <c r="A38" s="150"/>
      <c r="B38" s="161"/>
      <c r="C38" s="82"/>
      <c r="D38" s="197" t="s">
        <v>92</v>
      </c>
      <c r="E38" s="106" t="s">
        <v>15</v>
      </c>
      <c r="F38" s="32"/>
      <c r="G38" s="198">
        <v>3</v>
      </c>
      <c r="H38" s="106">
        <v>3</v>
      </c>
      <c r="I38" s="106"/>
      <c r="J38" s="106"/>
      <c r="K38" s="106"/>
      <c r="L38" s="199"/>
      <c r="M38" s="198"/>
      <c r="N38" s="106"/>
      <c r="O38" s="106"/>
      <c r="P38" s="106"/>
      <c r="Q38" s="106"/>
      <c r="R38" s="199"/>
      <c r="S38" s="198">
        <f t="shared" si="0"/>
        <v>3</v>
      </c>
      <c r="T38" s="106">
        <f t="shared" si="1"/>
        <v>3</v>
      </c>
      <c r="U38" s="199">
        <f t="shared" si="2"/>
        <v>0</v>
      </c>
    </row>
    <row r="39" spans="1:21" ht="17.100000000000001" customHeight="1" x14ac:dyDescent="0.15">
      <c r="A39" s="150"/>
      <c r="B39" s="161"/>
      <c r="C39" s="82"/>
      <c r="D39" s="85" t="s">
        <v>93</v>
      </c>
      <c r="E39" s="27" t="s">
        <v>15</v>
      </c>
      <c r="F39" s="32"/>
      <c r="G39" s="36">
        <v>2</v>
      </c>
      <c r="H39" s="27">
        <v>2</v>
      </c>
      <c r="I39" s="27"/>
      <c r="J39" s="27"/>
      <c r="K39" s="27"/>
      <c r="L39" s="37"/>
      <c r="M39" s="36"/>
      <c r="N39" s="27"/>
      <c r="O39" s="27"/>
      <c r="P39" s="27"/>
      <c r="Q39" s="27"/>
      <c r="R39" s="37"/>
      <c r="S39" s="36">
        <f t="shared" si="0"/>
        <v>2</v>
      </c>
      <c r="T39" s="27">
        <f t="shared" si="1"/>
        <v>2</v>
      </c>
      <c r="U39" s="37">
        <f t="shared" si="2"/>
        <v>0</v>
      </c>
    </row>
    <row r="40" spans="1:21" ht="17.100000000000001" customHeight="1" x14ac:dyDescent="0.15">
      <c r="A40" s="150"/>
      <c r="B40" s="161"/>
      <c r="C40" s="82"/>
      <c r="D40" s="85" t="s">
        <v>94</v>
      </c>
      <c r="E40" s="27" t="s">
        <v>15</v>
      </c>
      <c r="F40" s="32"/>
      <c r="G40" s="36"/>
      <c r="H40" s="27"/>
      <c r="I40" s="27"/>
      <c r="J40" s="27">
        <v>2</v>
      </c>
      <c r="K40" s="27">
        <v>2</v>
      </c>
      <c r="L40" s="37"/>
      <c r="M40" s="36"/>
      <c r="N40" s="27"/>
      <c r="O40" s="27"/>
      <c r="P40" s="27"/>
      <c r="Q40" s="27"/>
      <c r="R40" s="37"/>
      <c r="S40" s="36">
        <f t="shared" si="0"/>
        <v>2</v>
      </c>
      <c r="T40" s="27">
        <f t="shared" si="1"/>
        <v>2</v>
      </c>
      <c r="U40" s="37">
        <f t="shared" si="2"/>
        <v>0</v>
      </c>
    </row>
    <row r="41" spans="1:21" ht="17.100000000000001" customHeight="1" x14ac:dyDescent="0.15">
      <c r="A41" s="150"/>
      <c r="B41" s="161"/>
      <c r="C41" s="82"/>
      <c r="D41" s="85" t="s">
        <v>95</v>
      </c>
      <c r="E41" s="27" t="s">
        <v>15</v>
      </c>
      <c r="F41" s="32"/>
      <c r="G41" s="36"/>
      <c r="H41" s="27"/>
      <c r="I41" s="27"/>
      <c r="J41" s="27">
        <v>2</v>
      </c>
      <c r="K41" s="27">
        <v>2</v>
      </c>
      <c r="L41" s="37"/>
      <c r="M41" s="36"/>
      <c r="N41" s="27"/>
      <c r="O41" s="27"/>
      <c r="P41" s="27"/>
      <c r="Q41" s="27"/>
      <c r="R41" s="37"/>
      <c r="S41" s="36">
        <f t="shared" si="0"/>
        <v>2</v>
      </c>
      <c r="T41" s="27">
        <f t="shared" si="1"/>
        <v>2</v>
      </c>
      <c r="U41" s="37">
        <f t="shared" si="2"/>
        <v>0</v>
      </c>
    </row>
    <row r="42" spans="1:21" ht="17.100000000000001" customHeight="1" x14ac:dyDescent="0.15">
      <c r="A42" s="150"/>
      <c r="B42" s="161"/>
      <c r="C42" s="82"/>
      <c r="D42" s="85" t="s">
        <v>96</v>
      </c>
      <c r="E42" s="27" t="s">
        <v>15</v>
      </c>
      <c r="F42" s="32"/>
      <c r="G42" s="36"/>
      <c r="H42" s="27"/>
      <c r="I42" s="27"/>
      <c r="J42" s="27"/>
      <c r="K42" s="27"/>
      <c r="L42" s="37"/>
      <c r="M42" s="36">
        <v>2</v>
      </c>
      <c r="N42" s="27">
        <v>2</v>
      </c>
      <c r="O42" s="27"/>
      <c r="P42" s="27"/>
      <c r="Q42" s="27"/>
      <c r="R42" s="37"/>
      <c r="S42" s="36">
        <f t="shared" si="0"/>
        <v>2</v>
      </c>
      <c r="T42" s="27">
        <f t="shared" si="1"/>
        <v>2</v>
      </c>
      <c r="U42" s="37">
        <f t="shared" si="2"/>
        <v>0</v>
      </c>
    </row>
    <row r="43" spans="1:21" ht="17.100000000000001" customHeight="1" x14ac:dyDescent="0.15">
      <c r="A43" s="150"/>
      <c r="B43" s="161"/>
      <c r="C43" s="82"/>
      <c r="D43" s="85" t="s">
        <v>97</v>
      </c>
      <c r="E43" s="27" t="s">
        <v>15</v>
      </c>
      <c r="F43" s="32"/>
      <c r="G43" s="36"/>
      <c r="H43" s="27"/>
      <c r="I43" s="27"/>
      <c r="J43" s="27"/>
      <c r="K43" s="27"/>
      <c r="L43" s="37"/>
      <c r="M43" s="36">
        <v>2</v>
      </c>
      <c r="N43" s="27">
        <v>2</v>
      </c>
      <c r="O43" s="27"/>
      <c r="P43" s="27"/>
      <c r="Q43" s="27"/>
      <c r="R43" s="37"/>
      <c r="S43" s="36">
        <f t="shared" si="0"/>
        <v>2</v>
      </c>
      <c r="T43" s="27">
        <f t="shared" si="1"/>
        <v>2</v>
      </c>
      <c r="U43" s="37">
        <f t="shared" si="2"/>
        <v>0</v>
      </c>
    </row>
    <row r="44" spans="1:21" ht="17.100000000000001" customHeight="1" x14ac:dyDescent="0.15">
      <c r="A44" s="150"/>
      <c r="B44" s="161"/>
      <c r="C44" s="82"/>
      <c r="D44" s="85" t="s">
        <v>98</v>
      </c>
      <c r="E44" s="27" t="s">
        <v>15</v>
      </c>
      <c r="F44" s="32"/>
      <c r="G44" s="36"/>
      <c r="H44" s="27"/>
      <c r="I44" s="27"/>
      <c r="J44" s="27"/>
      <c r="K44" s="27"/>
      <c r="L44" s="37"/>
      <c r="M44" s="36"/>
      <c r="N44" s="27"/>
      <c r="O44" s="27"/>
      <c r="P44" s="27">
        <v>2</v>
      </c>
      <c r="Q44" s="27">
        <v>1</v>
      </c>
      <c r="R44" s="37">
        <v>2</v>
      </c>
      <c r="S44" s="36">
        <f t="shared" si="0"/>
        <v>2</v>
      </c>
      <c r="T44" s="27">
        <f t="shared" si="1"/>
        <v>1</v>
      </c>
      <c r="U44" s="37">
        <f t="shared" si="2"/>
        <v>2</v>
      </c>
    </row>
    <row r="45" spans="1:21" ht="17.100000000000001" customHeight="1" x14ac:dyDescent="0.15">
      <c r="A45" s="150"/>
      <c r="B45" s="161"/>
      <c r="C45" s="82"/>
      <c r="D45" s="85" t="s">
        <v>99</v>
      </c>
      <c r="E45" s="27" t="s">
        <v>15</v>
      </c>
      <c r="F45" s="32"/>
      <c r="G45" s="36"/>
      <c r="H45" s="27"/>
      <c r="I45" s="27"/>
      <c r="J45" s="27"/>
      <c r="K45" s="27"/>
      <c r="L45" s="37"/>
      <c r="M45" s="36"/>
      <c r="N45" s="27"/>
      <c r="O45" s="27"/>
      <c r="P45" s="27">
        <v>2</v>
      </c>
      <c r="Q45" s="27">
        <v>2</v>
      </c>
      <c r="R45" s="37"/>
      <c r="S45" s="36">
        <f t="shared" si="0"/>
        <v>2</v>
      </c>
      <c r="T45" s="27">
        <f t="shared" si="1"/>
        <v>2</v>
      </c>
      <c r="U45" s="37">
        <f t="shared" si="2"/>
        <v>0</v>
      </c>
    </row>
    <row r="46" spans="1:21" ht="17.100000000000001" customHeight="1" x14ac:dyDescent="0.15">
      <c r="A46" s="150"/>
      <c r="B46" s="161"/>
      <c r="C46" s="82"/>
      <c r="D46" s="85" t="s">
        <v>100</v>
      </c>
      <c r="E46" s="27" t="s">
        <v>15</v>
      </c>
      <c r="F46" s="32"/>
      <c r="G46" s="36"/>
      <c r="H46" s="27"/>
      <c r="I46" s="27"/>
      <c r="J46" s="27"/>
      <c r="K46" s="27"/>
      <c r="L46" s="37"/>
      <c r="M46" s="36"/>
      <c r="N46" s="27"/>
      <c r="O46" s="27"/>
      <c r="P46" s="27">
        <v>2</v>
      </c>
      <c r="Q46" s="27">
        <v>1</v>
      </c>
      <c r="R46" s="37">
        <v>2</v>
      </c>
      <c r="S46" s="36">
        <f t="shared" si="0"/>
        <v>2</v>
      </c>
      <c r="T46" s="27">
        <f t="shared" si="1"/>
        <v>1</v>
      </c>
      <c r="U46" s="37">
        <f t="shared" si="2"/>
        <v>2</v>
      </c>
    </row>
    <row r="47" spans="1:21" ht="17.100000000000001" customHeight="1" x14ac:dyDescent="0.15">
      <c r="A47" s="150"/>
      <c r="B47" s="162"/>
      <c r="C47" s="83"/>
      <c r="D47" s="85" t="s">
        <v>101</v>
      </c>
      <c r="E47" s="27" t="s">
        <v>15</v>
      </c>
      <c r="F47" s="32"/>
      <c r="G47" s="36"/>
      <c r="H47" s="27"/>
      <c r="I47" s="27"/>
      <c r="J47" s="27"/>
      <c r="K47" s="27"/>
      <c r="L47" s="37"/>
      <c r="M47" s="36"/>
      <c r="N47" s="27"/>
      <c r="O47" s="27"/>
      <c r="P47" s="27">
        <v>2</v>
      </c>
      <c r="Q47" s="27">
        <v>2</v>
      </c>
      <c r="R47" s="37"/>
      <c r="S47" s="36">
        <f t="shared" si="0"/>
        <v>2</v>
      </c>
      <c r="T47" s="27">
        <f t="shared" si="1"/>
        <v>2</v>
      </c>
      <c r="U47" s="37">
        <f t="shared" si="2"/>
        <v>0</v>
      </c>
    </row>
    <row r="48" spans="1:21" s="89" customFormat="1" ht="17.100000000000001" customHeight="1" x14ac:dyDescent="0.15">
      <c r="A48" s="150"/>
      <c r="B48" s="153" t="s">
        <v>156</v>
      </c>
      <c r="C48" s="154"/>
      <c r="D48" s="154"/>
      <c r="E48" s="154"/>
      <c r="F48" s="163"/>
      <c r="G48" s="86">
        <f>SUM(G33:G47)</f>
        <v>7</v>
      </c>
      <c r="H48" s="87">
        <f t="shared" ref="H48:U48" si="8">SUM(H33:H47)</f>
        <v>7</v>
      </c>
      <c r="I48" s="87">
        <f t="shared" si="8"/>
        <v>0</v>
      </c>
      <c r="J48" s="87">
        <f t="shared" si="8"/>
        <v>4</v>
      </c>
      <c r="K48" s="87">
        <f t="shared" si="8"/>
        <v>4</v>
      </c>
      <c r="L48" s="88">
        <f t="shared" si="8"/>
        <v>0</v>
      </c>
      <c r="M48" s="86">
        <f t="shared" si="8"/>
        <v>5</v>
      </c>
      <c r="N48" s="87">
        <f t="shared" si="8"/>
        <v>5</v>
      </c>
      <c r="O48" s="87">
        <f t="shared" si="8"/>
        <v>0</v>
      </c>
      <c r="P48" s="87">
        <f t="shared" si="8"/>
        <v>15</v>
      </c>
      <c r="Q48" s="87">
        <f t="shared" si="8"/>
        <v>8</v>
      </c>
      <c r="R48" s="88">
        <f t="shared" si="8"/>
        <v>7</v>
      </c>
      <c r="S48" s="86">
        <f t="shared" si="8"/>
        <v>31</v>
      </c>
      <c r="T48" s="87">
        <f t="shared" si="8"/>
        <v>24</v>
      </c>
      <c r="U48" s="88">
        <f t="shared" si="8"/>
        <v>7</v>
      </c>
    </row>
    <row r="49" spans="1:21" s="89" customFormat="1" ht="17.100000000000001" customHeight="1" thickBot="1" x14ac:dyDescent="0.2">
      <c r="A49" s="143" t="s">
        <v>139</v>
      </c>
      <c r="B49" s="144"/>
      <c r="C49" s="144"/>
      <c r="D49" s="144"/>
      <c r="E49" s="144"/>
      <c r="F49" s="145"/>
      <c r="G49" s="90">
        <f>SUM(G48,G32,G13,G11)</f>
        <v>21</v>
      </c>
      <c r="H49" s="91">
        <f t="shared" ref="H49:U49" si="9">SUM(H48,H32,H13,H11)</f>
        <v>15</v>
      </c>
      <c r="I49" s="91">
        <f t="shared" si="9"/>
        <v>10</v>
      </c>
      <c r="J49" s="91">
        <f t="shared" si="9"/>
        <v>20</v>
      </c>
      <c r="K49" s="91">
        <f t="shared" si="9"/>
        <v>12</v>
      </c>
      <c r="L49" s="92">
        <f t="shared" si="9"/>
        <v>14</v>
      </c>
      <c r="M49" s="90">
        <f t="shared" si="9"/>
        <v>20</v>
      </c>
      <c r="N49" s="91">
        <f t="shared" si="9"/>
        <v>11</v>
      </c>
      <c r="O49" s="91">
        <f t="shared" si="9"/>
        <v>15</v>
      </c>
      <c r="P49" s="91">
        <f t="shared" si="9"/>
        <v>23</v>
      </c>
      <c r="Q49" s="91">
        <f t="shared" si="9"/>
        <v>11</v>
      </c>
      <c r="R49" s="92">
        <f t="shared" si="9"/>
        <v>15</v>
      </c>
      <c r="S49" s="90">
        <f t="shared" si="9"/>
        <v>84</v>
      </c>
      <c r="T49" s="91">
        <f t="shared" si="9"/>
        <v>49</v>
      </c>
      <c r="U49" s="92">
        <f t="shared" si="9"/>
        <v>54</v>
      </c>
    </row>
    <row r="50" spans="1:21" x14ac:dyDescent="0.1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</row>
  </sheetData>
  <mergeCells count="27">
    <mergeCell ref="A1:U1"/>
    <mergeCell ref="A2:B4"/>
    <mergeCell ref="D2:D4"/>
    <mergeCell ref="F2:F4"/>
    <mergeCell ref="G2:L2"/>
    <mergeCell ref="M2:R2"/>
    <mergeCell ref="S2:U3"/>
    <mergeCell ref="G3:I3"/>
    <mergeCell ref="J3:L3"/>
    <mergeCell ref="M3:O3"/>
    <mergeCell ref="P3:R3"/>
    <mergeCell ref="E2:E4"/>
    <mergeCell ref="C2:C4"/>
    <mergeCell ref="A49:F49"/>
    <mergeCell ref="A5:A11"/>
    <mergeCell ref="B5:B6"/>
    <mergeCell ref="B7:B10"/>
    <mergeCell ref="A12:A32"/>
    <mergeCell ref="A33:A48"/>
    <mergeCell ref="B13:D13"/>
    <mergeCell ref="B11:D11"/>
    <mergeCell ref="B14:B31"/>
    <mergeCell ref="B32:D32"/>
    <mergeCell ref="B37:B47"/>
    <mergeCell ref="B48:F48"/>
    <mergeCell ref="B33:B36"/>
    <mergeCell ref="C33:C36"/>
  </mergeCells>
  <phoneticPr fontId="3" type="noConversion"/>
  <printOptions horizontalCentered="1" verticalCentered="1"/>
  <pageMargins left="0.39370078740157483" right="0.39370078740157483" top="0.35433070866141736" bottom="0.35433070866141736" header="0.31496062992125984" footer="0.31496062992125984"/>
  <pageSetup paperSize="9" scale="72" orientation="portrait" horizontalDpi="1200" verticalDpi="1200" r:id="rId1"/>
  <headerFooter>
    <oddHeader>&amp;C&amp;"+,굵게"&amp;20 2016~2017학년도 교육과정구성표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9"/>
  <sheetViews>
    <sheetView view="pageBreakPreview" zoomScale="90" zoomScaleNormal="100" zoomScaleSheetLayoutView="90" workbookViewId="0">
      <selection activeCell="D28" sqref="D28:U32"/>
    </sheetView>
  </sheetViews>
  <sheetFormatPr defaultRowHeight="13.5" x14ac:dyDescent="0.15"/>
  <cols>
    <col min="1" max="2" width="4" style="1" bestFit="1" customWidth="1"/>
    <col min="3" max="3" width="5.77734375" style="1" customWidth="1"/>
    <col min="4" max="4" width="18.109375" style="1" bestFit="1" customWidth="1"/>
    <col min="5" max="5" width="5.33203125" style="1" customWidth="1"/>
    <col min="6" max="6" width="5.33203125" style="1" bestFit="1" customWidth="1"/>
    <col min="7" max="7" width="5.5546875" style="1" bestFit="1" customWidth="1"/>
    <col min="8" max="21" width="5.109375" style="1" bestFit="1" customWidth="1"/>
    <col min="22" max="16384" width="8.88671875" style="1"/>
  </cols>
  <sheetData>
    <row r="1" spans="1:42" s="3" customFormat="1" ht="15.95" customHeight="1" thickBot="1" x14ac:dyDescent="0.2">
      <c r="A1" s="164" t="s">
        <v>147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5"/>
      <c r="AP1" s="3" t="s">
        <v>136</v>
      </c>
    </row>
    <row r="2" spans="1:42" ht="17.100000000000001" customHeight="1" x14ac:dyDescent="0.15">
      <c r="A2" s="165" t="s">
        <v>132</v>
      </c>
      <c r="B2" s="166"/>
      <c r="C2" s="131" t="s">
        <v>158</v>
      </c>
      <c r="D2" s="166" t="s">
        <v>21</v>
      </c>
      <c r="E2" s="172" t="s">
        <v>130</v>
      </c>
      <c r="F2" s="169" t="s">
        <v>140</v>
      </c>
      <c r="G2" s="165" t="s">
        <v>25</v>
      </c>
      <c r="H2" s="166"/>
      <c r="I2" s="166"/>
      <c r="J2" s="166"/>
      <c r="K2" s="166"/>
      <c r="L2" s="171"/>
      <c r="M2" s="165" t="s">
        <v>26</v>
      </c>
      <c r="N2" s="166"/>
      <c r="O2" s="166"/>
      <c r="P2" s="166"/>
      <c r="Q2" s="166"/>
      <c r="R2" s="171"/>
      <c r="S2" s="184" t="s">
        <v>29</v>
      </c>
      <c r="T2" s="166"/>
      <c r="U2" s="171"/>
    </row>
    <row r="3" spans="1:42" ht="17.100000000000001" customHeight="1" x14ac:dyDescent="0.15">
      <c r="A3" s="167"/>
      <c r="B3" s="168"/>
      <c r="C3" s="132"/>
      <c r="D3" s="168"/>
      <c r="E3" s="168"/>
      <c r="F3" s="170"/>
      <c r="G3" s="167" t="s">
        <v>27</v>
      </c>
      <c r="H3" s="168"/>
      <c r="I3" s="168"/>
      <c r="J3" s="168" t="s">
        <v>28</v>
      </c>
      <c r="K3" s="168"/>
      <c r="L3" s="170"/>
      <c r="M3" s="167" t="s">
        <v>27</v>
      </c>
      <c r="N3" s="168"/>
      <c r="O3" s="168"/>
      <c r="P3" s="168" t="s">
        <v>28</v>
      </c>
      <c r="Q3" s="168"/>
      <c r="R3" s="170"/>
      <c r="S3" s="185"/>
      <c r="T3" s="168"/>
      <c r="U3" s="170"/>
    </row>
    <row r="4" spans="1:42" ht="17.100000000000001" customHeight="1" x14ac:dyDescent="0.15">
      <c r="A4" s="167"/>
      <c r="B4" s="168"/>
      <c r="C4" s="133"/>
      <c r="D4" s="168"/>
      <c r="E4" s="168"/>
      <c r="F4" s="170"/>
      <c r="G4" s="21" t="s">
        <v>22</v>
      </c>
      <c r="H4" s="18" t="s">
        <v>23</v>
      </c>
      <c r="I4" s="18" t="s">
        <v>24</v>
      </c>
      <c r="J4" s="18" t="s">
        <v>22</v>
      </c>
      <c r="K4" s="18" t="s">
        <v>23</v>
      </c>
      <c r="L4" s="22" t="s">
        <v>24</v>
      </c>
      <c r="M4" s="21" t="s">
        <v>22</v>
      </c>
      <c r="N4" s="18" t="s">
        <v>23</v>
      </c>
      <c r="O4" s="18" t="s">
        <v>24</v>
      </c>
      <c r="P4" s="18" t="s">
        <v>22</v>
      </c>
      <c r="Q4" s="18" t="s">
        <v>23</v>
      </c>
      <c r="R4" s="22" t="s">
        <v>24</v>
      </c>
      <c r="S4" s="19" t="s">
        <v>22</v>
      </c>
      <c r="T4" s="18" t="s">
        <v>23</v>
      </c>
      <c r="U4" s="22" t="s">
        <v>24</v>
      </c>
    </row>
    <row r="5" spans="1:42" ht="17.100000000000001" customHeight="1" x14ac:dyDescent="0.15">
      <c r="A5" s="146" t="s">
        <v>133</v>
      </c>
      <c r="B5" s="173" t="s">
        <v>1</v>
      </c>
      <c r="C5" s="95"/>
      <c r="D5" s="59" t="s">
        <v>68</v>
      </c>
      <c r="E5" s="17" t="s">
        <v>2</v>
      </c>
      <c r="F5" s="32"/>
      <c r="G5" s="33">
        <v>1</v>
      </c>
      <c r="H5" s="17">
        <v>1</v>
      </c>
      <c r="I5" s="17">
        <v>0</v>
      </c>
      <c r="J5" s="17"/>
      <c r="K5" s="17"/>
      <c r="L5" s="30"/>
      <c r="M5" s="33"/>
      <c r="N5" s="17"/>
      <c r="O5" s="17"/>
      <c r="P5" s="17"/>
      <c r="Q5" s="17"/>
      <c r="R5" s="30"/>
      <c r="S5" s="31">
        <f>SUM(G5,J5,M5,P5)</f>
        <v>1</v>
      </c>
      <c r="T5" s="17">
        <f>SUM(H5,K5,N5,Q5)</f>
        <v>1</v>
      </c>
      <c r="U5" s="30">
        <f>SUM(I5,L5,O5,R5)</f>
        <v>0</v>
      </c>
    </row>
    <row r="6" spans="1:42" ht="17.100000000000001" customHeight="1" x14ac:dyDescent="0.15">
      <c r="A6" s="146"/>
      <c r="B6" s="173"/>
      <c r="C6" s="95"/>
      <c r="D6" s="59" t="s">
        <v>69</v>
      </c>
      <c r="E6" s="17" t="s">
        <v>2</v>
      </c>
      <c r="F6" s="32"/>
      <c r="G6" s="33"/>
      <c r="H6" s="17"/>
      <c r="I6" s="17"/>
      <c r="J6" s="17">
        <v>1</v>
      </c>
      <c r="K6" s="17">
        <v>1</v>
      </c>
      <c r="L6" s="30">
        <v>0</v>
      </c>
      <c r="M6" s="33"/>
      <c r="N6" s="17"/>
      <c r="O6" s="17"/>
      <c r="P6" s="17"/>
      <c r="Q6" s="17"/>
      <c r="R6" s="30"/>
      <c r="S6" s="31">
        <f t="shared" ref="S6:S47" si="0">SUM(G6,J6,M6,P6)</f>
        <v>1</v>
      </c>
      <c r="T6" s="17">
        <f t="shared" ref="T6:T47" si="1">SUM(H6,K6,N6,Q6)</f>
        <v>1</v>
      </c>
      <c r="U6" s="30">
        <f t="shared" ref="U6:U47" si="2">SUM(I6,L6,O6,R6)</f>
        <v>0</v>
      </c>
    </row>
    <row r="7" spans="1:42" ht="17.100000000000001" customHeight="1" x14ac:dyDescent="0.15">
      <c r="A7" s="146"/>
      <c r="B7" s="173" t="s">
        <v>3</v>
      </c>
      <c r="C7" s="95"/>
      <c r="D7" s="59" t="s">
        <v>70</v>
      </c>
      <c r="E7" s="17" t="s">
        <v>2</v>
      </c>
      <c r="F7" s="32"/>
      <c r="G7" s="33">
        <v>2</v>
      </c>
      <c r="H7" s="17">
        <v>2</v>
      </c>
      <c r="I7" s="17"/>
      <c r="J7" s="17"/>
      <c r="K7" s="17"/>
      <c r="L7" s="30"/>
      <c r="M7" s="33"/>
      <c r="N7" s="17"/>
      <c r="O7" s="17"/>
      <c r="P7" s="17"/>
      <c r="Q7" s="17"/>
      <c r="R7" s="30"/>
      <c r="S7" s="31">
        <f t="shared" si="0"/>
        <v>2</v>
      </c>
      <c r="T7" s="17">
        <f t="shared" si="1"/>
        <v>2</v>
      </c>
      <c r="U7" s="30">
        <f t="shared" si="2"/>
        <v>0</v>
      </c>
    </row>
    <row r="8" spans="1:42" ht="17.100000000000001" customHeight="1" x14ac:dyDescent="0.15">
      <c r="A8" s="146"/>
      <c r="B8" s="173"/>
      <c r="C8" s="95"/>
      <c r="D8" s="59" t="s">
        <v>41</v>
      </c>
      <c r="E8" s="17" t="s">
        <v>2</v>
      </c>
      <c r="F8" s="32"/>
      <c r="G8" s="33">
        <v>2</v>
      </c>
      <c r="H8" s="17">
        <v>2</v>
      </c>
      <c r="I8" s="17"/>
      <c r="J8" s="17"/>
      <c r="K8" s="17"/>
      <c r="L8" s="30"/>
      <c r="M8" s="33"/>
      <c r="N8" s="17"/>
      <c r="O8" s="17"/>
      <c r="P8" s="17"/>
      <c r="Q8" s="17"/>
      <c r="R8" s="30"/>
      <c r="S8" s="31">
        <f t="shared" si="0"/>
        <v>2</v>
      </c>
      <c r="T8" s="17">
        <f t="shared" si="1"/>
        <v>2</v>
      </c>
      <c r="U8" s="30">
        <f t="shared" si="2"/>
        <v>0</v>
      </c>
    </row>
    <row r="9" spans="1:42" ht="17.100000000000001" customHeight="1" x14ac:dyDescent="0.15">
      <c r="A9" s="146"/>
      <c r="B9" s="173"/>
      <c r="C9" s="95"/>
      <c r="D9" s="59" t="s">
        <v>14</v>
      </c>
      <c r="E9" s="17" t="s">
        <v>15</v>
      </c>
      <c r="F9" s="32"/>
      <c r="G9" s="33">
        <v>1</v>
      </c>
      <c r="H9" s="17"/>
      <c r="I9" s="17">
        <v>2</v>
      </c>
      <c r="J9" s="17"/>
      <c r="K9" s="17"/>
      <c r="L9" s="30"/>
      <c r="M9" s="33"/>
      <c r="N9" s="17"/>
      <c r="O9" s="17"/>
      <c r="P9" s="17"/>
      <c r="Q9" s="17"/>
      <c r="R9" s="30"/>
      <c r="S9" s="31">
        <f t="shared" si="0"/>
        <v>1</v>
      </c>
      <c r="T9" s="17">
        <f t="shared" si="1"/>
        <v>0</v>
      </c>
      <c r="U9" s="30">
        <f t="shared" si="2"/>
        <v>2</v>
      </c>
    </row>
    <row r="10" spans="1:42" ht="17.100000000000001" customHeight="1" x14ac:dyDescent="0.15">
      <c r="A10" s="146"/>
      <c r="B10" s="173"/>
      <c r="C10" s="95"/>
      <c r="D10" s="59" t="s">
        <v>71</v>
      </c>
      <c r="E10" s="17" t="s">
        <v>15</v>
      </c>
      <c r="F10" s="32"/>
      <c r="G10" s="33"/>
      <c r="H10" s="17"/>
      <c r="I10" s="17"/>
      <c r="J10" s="17">
        <v>1</v>
      </c>
      <c r="K10" s="17"/>
      <c r="L10" s="30">
        <v>2</v>
      </c>
      <c r="M10" s="33"/>
      <c r="N10" s="17"/>
      <c r="O10" s="17"/>
      <c r="P10" s="17"/>
      <c r="Q10" s="17"/>
      <c r="R10" s="30"/>
      <c r="S10" s="31">
        <f t="shared" si="0"/>
        <v>1</v>
      </c>
      <c r="T10" s="17">
        <f t="shared" si="1"/>
        <v>0</v>
      </c>
      <c r="U10" s="30">
        <f t="shared" si="2"/>
        <v>2</v>
      </c>
    </row>
    <row r="11" spans="1:42" ht="17.100000000000001" customHeight="1" x14ac:dyDescent="0.15">
      <c r="A11" s="146"/>
      <c r="B11" s="153" t="s">
        <v>157</v>
      </c>
      <c r="C11" s="154"/>
      <c r="D11" s="155"/>
      <c r="E11" s="80"/>
      <c r="F11" s="20"/>
      <c r="G11" s="23">
        <f>SUM(G5:G10)</f>
        <v>6</v>
      </c>
      <c r="H11" s="44">
        <f t="shared" ref="H11:U11" si="3">SUM(H5:H10)</f>
        <v>5</v>
      </c>
      <c r="I11" s="44">
        <f t="shared" si="3"/>
        <v>2</v>
      </c>
      <c r="J11" s="44">
        <f t="shared" si="3"/>
        <v>2</v>
      </c>
      <c r="K11" s="44">
        <f t="shared" si="3"/>
        <v>1</v>
      </c>
      <c r="L11" s="45">
        <f t="shared" si="3"/>
        <v>2</v>
      </c>
      <c r="M11" s="23">
        <f t="shared" si="3"/>
        <v>0</v>
      </c>
      <c r="N11" s="44">
        <f t="shared" si="3"/>
        <v>0</v>
      </c>
      <c r="O11" s="44">
        <f t="shared" si="3"/>
        <v>0</v>
      </c>
      <c r="P11" s="44">
        <f t="shared" si="3"/>
        <v>0</v>
      </c>
      <c r="Q11" s="44">
        <f t="shared" si="3"/>
        <v>0</v>
      </c>
      <c r="R11" s="45">
        <f t="shared" si="3"/>
        <v>0</v>
      </c>
      <c r="S11" s="93">
        <f t="shared" si="3"/>
        <v>8</v>
      </c>
      <c r="T11" s="44">
        <f t="shared" si="3"/>
        <v>6</v>
      </c>
      <c r="U11" s="45">
        <f t="shared" si="3"/>
        <v>4</v>
      </c>
    </row>
    <row r="12" spans="1:42" x14ac:dyDescent="0.15">
      <c r="A12" s="146" t="s">
        <v>134</v>
      </c>
      <c r="B12" s="99" t="s">
        <v>39</v>
      </c>
      <c r="C12" s="99"/>
      <c r="D12" s="59"/>
      <c r="E12" s="17"/>
      <c r="F12" s="32"/>
      <c r="G12" s="33"/>
      <c r="H12" s="17"/>
      <c r="I12" s="17"/>
      <c r="J12" s="17"/>
      <c r="K12" s="17"/>
      <c r="L12" s="30"/>
      <c r="M12" s="33"/>
      <c r="N12" s="17"/>
      <c r="O12" s="17"/>
      <c r="P12" s="17"/>
      <c r="Q12" s="17"/>
      <c r="R12" s="30"/>
      <c r="S12" s="31">
        <f t="shared" si="0"/>
        <v>0</v>
      </c>
      <c r="T12" s="17">
        <f t="shared" si="1"/>
        <v>0</v>
      </c>
      <c r="U12" s="30">
        <f t="shared" si="2"/>
        <v>0</v>
      </c>
    </row>
    <row r="13" spans="1:42" ht="17.100000000000001" customHeight="1" x14ac:dyDescent="0.15">
      <c r="A13" s="146"/>
      <c r="B13" s="174" t="s">
        <v>152</v>
      </c>
      <c r="C13" s="175"/>
      <c r="D13" s="176"/>
      <c r="E13" s="60"/>
      <c r="F13" s="61"/>
      <c r="G13" s="23">
        <f>SUM(G12)</f>
        <v>0</v>
      </c>
      <c r="H13" s="44">
        <f t="shared" ref="H13:U13" si="4">SUM(H12)</f>
        <v>0</v>
      </c>
      <c r="I13" s="44">
        <f t="shared" si="4"/>
        <v>0</v>
      </c>
      <c r="J13" s="44">
        <f t="shared" si="4"/>
        <v>0</v>
      </c>
      <c r="K13" s="44">
        <f t="shared" si="4"/>
        <v>0</v>
      </c>
      <c r="L13" s="45">
        <f t="shared" si="4"/>
        <v>0</v>
      </c>
      <c r="M13" s="23">
        <f t="shared" si="4"/>
        <v>0</v>
      </c>
      <c r="N13" s="44">
        <f t="shared" si="4"/>
        <v>0</v>
      </c>
      <c r="O13" s="44">
        <f t="shared" si="4"/>
        <v>0</v>
      </c>
      <c r="P13" s="44">
        <f t="shared" si="4"/>
        <v>0</v>
      </c>
      <c r="Q13" s="44">
        <f t="shared" si="4"/>
        <v>0</v>
      </c>
      <c r="R13" s="45">
        <f t="shared" si="4"/>
        <v>0</v>
      </c>
      <c r="S13" s="93">
        <f t="shared" si="4"/>
        <v>0</v>
      </c>
      <c r="T13" s="44">
        <f t="shared" si="4"/>
        <v>0</v>
      </c>
      <c r="U13" s="45">
        <f t="shared" si="4"/>
        <v>0</v>
      </c>
    </row>
    <row r="14" spans="1:42" ht="17.100000000000001" customHeight="1" x14ac:dyDescent="0.15">
      <c r="A14" s="146"/>
      <c r="B14" s="177" t="s">
        <v>38</v>
      </c>
      <c r="C14" s="96"/>
      <c r="D14" s="59" t="s">
        <v>73</v>
      </c>
      <c r="E14" s="17" t="s">
        <v>2</v>
      </c>
      <c r="F14" s="32"/>
      <c r="G14" s="33">
        <v>2</v>
      </c>
      <c r="H14" s="17">
        <v>1</v>
      </c>
      <c r="I14" s="17">
        <v>2</v>
      </c>
      <c r="J14" s="17"/>
      <c r="K14" s="17"/>
      <c r="L14" s="30"/>
      <c r="M14" s="33"/>
      <c r="N14" s="17"/>
      <c r="O14" s="17"/>
      <c r="P14" s="17"/>
      <c r="Q14" s="17"/>
      <c r="R14" s="30"/>
      <c r="S14" s="31">
        <f t="shared" si="0"/>
        <v>2</v>
      </c>
      <c r="T14" s="17">
        <f t="shared" si="1"/>
        <v>1</v>
      </c>
      <c r="U14" s="30">
        <f t="shared" si="2"/>
        <v>2</v>
      </c>
    </row>
    <row r="15" spans="1:42" ht="17.100000000000001" customHeight="1" x14ac:dyDescent="0.15">
      <c r="A15" s="146"/>
      <c r="B15" s="178"/>
      <c r="C15" s="97"/>
      <c r="D15" s="59" t="s">
        <v>74</v>
      </c>
      <c r="E15" s="17" t="s">
        <v>2</v>
      </c>
      <c r="F15" s="32"/>
      <c r="G15" s="33">
        <v>3</v>
      </c>
      <c r="H15" s="17">
        <v>1</v>
      </c>
      <c r="I15" s="17">
        <v>3</v>
      </c>
      <c r="J15" s="17"/>
      <c r="K15" s="17"/>
      <c r="L15" s="30"/>
      <c r="M15" s="33"/>
      <c r="N15" s="17"/>
      <c r="O15" s="17"/>
      <c r="P15" s="17"/>
      <c r="Q15" s="17"/>
      <c r="R15" s="30"/>
      <c r="S15" s="31">
        <f t="shared" si="0"/>
        <v>3</v>
      </c>
      <c r="T15" s="17">
        <f t="shared" si="1"/>
        <v>1</v>
      </c>
      <c r="U15" s="30">
        <f t="shared" si="2"/>
        <v>3</v>
      </c>
    </row>
    <row r="16" spans="1:42" ht="17.100000000000001" customHeight="1" x14ac:dyDescent="0.15">
      <c r="A16" s="146"/>
      <c r="B16" s="178"/>
      <c r="C16" s="97"/>
      <c r="D16" s="59" t="s">
        <v>75</v>
      </c>
      <c r="E16" s="17" t="s">
        <v>2</v>
      </c>
      <c r="F16" s="32"/>
      <c r="G16" s="33">
        <v>3</v>
      </c>
      <c r="H16" s="17">
        <v>1</v>
      </c>
      <c r="I16" s="29">
        <v>3</v>
      </c>
      <c r="J16" s="17"/>
      <c r="K16" s="17"/>
      <c r="L16" s="30"/>
      <c r="M16" s="33"/>
      <c r="N16" s="17"/>
      <c r="O16" s="17"/>
      <c r="P16" s="17"/>
      <c r="Q16" s="17"/>
      <c r="R16" s="30"/>
      <c r="S16" s="31">
        <f t="shared" si="0"/>
        <v>3</v>
      </c>
      <c r="T16" s="17">
        <f t="shared" si="1"/>
        <v>1</v>
      </c>
      <c r="U16" s="30">
        <f t="shared" si="2"/>
        <v>3</v>
      </c>
    </row>
    <row r="17" spans="1:21" ht="17.100000000000001" customHeight="1" x14ac:dyDescent="0.15">
      <c r="A17" s="146"/>
      <c r="B17" s="178"/>
      <c r="C17" s="97"/>
      <c r="D17" s="59" t="s">
        <v>76</v>
      </c>
      <c r="E17" s="17" t="s">
        <v>2</v>
      </c>
      <c r="F17" s="32"/>
      <c r="G17" s="33"/>
      <c r="H17" s="17"/>
      <c r="I17" s="17"/>
      <c r="J17" s="17">
        <v>3</v>
      </c>
      <c r="K17" s="17">
        <v>1</v>
      </c>
      <c r="L17" s="30">
        <v>3</v>
      </c>
      <c r="M17" s="33"/>
      <c r="N17" s="17"/>
      <c r="O17" s="17"/>
      <c r="P17" s="17"/>
      <c r="Q17" s="17"/>
      <c r="R17" s="30"/>
      <c r="S17" s="31">
        <f t="shared" si="0"/>
        <v>3</v>
      </c>
      <c r="T17" s="17">
        <f t="shared" si="1"/>
        <v>1</v>
      </c>
      <c r="U17" s="30">
        <f t="shared" si="2"/>
        <v>3</v>
      </c>
    </row>
    <row r="18" spans="1:21" ht="17.100000000000001" customHeight="1" x14ac:dyDescent="0.15">
      <c r="A18" s="146"/>
      <c r="B18" s="178"/>
      <c r="C18" s="97"/>
      <c r="D18" s="59" t="s">
        <v>81</v>
      </c>
      <c r="E18" s="17" t="s">
        <v>2</v>
      </c>
      <c r="F18" s="32"/>
      <c r="G18" s="33"/>
      <c r="H18" s="17"/>
      <c r="I18" s="17"/>
      <c r="J18" s="17">
        <v>2</v>
      </c>
      <c r="K18" s="17">
        <v>1</v>
      </c>
      <c r="L18" s="30">
        <v>2</v>
      </c>
      <c r="M18" s="33"/>
      <c r="N18" s="17"/>
      <c r="O18" s="17"/>
      <c r="P18" s="17"/>
      <c r="Q18" s="17"/>
      <c r="R18" s="30"/>
      <c r="S18" s="31">
        <f t="shared" si="0"/>
        <v>2</v>
      </c>
      <c r="T18" s="17">
        <f t="shared" si="1"/>
        <v>1</v>
      </c>
      <c r="U18" s="30">
        <f t="shared" si="2"/>
        <v>2</v>
      </c>
    </row>
    <row r="19" spans="1:21" ht="17.100000000000001" customHeight="1" x14ac:dyDescent="0.15">
      <c r="A19" s="146"/>
      <c r="B19" s="178"/>
      <c r="C19" s="97"/>
      <c r="D19" s="59" t="s">
        <v>78</v>
      </c>
      <c r="E19" s="17" t="s">
        <v>2</v>
      </c>
      <c r="F19" s="32"/>
      <c r="G19" s="33"/>
      <c r="H19" s="17"/>
      <c r="I19" s="17"/>
      <c r="J19" s="17">
        <v>2</v>
      </c>
      <c r="K19" s="17">
        <v>1</v>
      </c>
      <c r="L19" s="30">
        <v>2</v>
      </c>
      <c r="M19" s="33"/>
      <c r="N19" s="17"/>
      <c r="O19" s="17"/>
      <c r="P19" s="17"/>
      <c r="Q19" s="17"/>
      <c r="R19" s="30"/>
      <c r="S19" s="31">
        <f t="shared" si="0"/>
        <v>2</v>
      </c>
      <c r="T19" s="17">
        <f t="shared" si="1"/>
        <v>1</v>
      </c>
      <c r="U19" s="30">
        <f t="shared" si="2"/>
        <v>2</v>
      </c>
    </row>
    <row r="20" spans="1:21" ht="17.100000000000001" customHeight="1" x14ac:dyDescent="0.15">
      <c r="A20" s="146"/>
      <c r="B20" s="178"/>
      <c r="C20" s="97"/>
      <c r="D20" s="59" t="s">
        <v>88</v>
      </c>
      <c r="E20" s="17" t="s">
        <v>2</v>
      </c>
      <c r="F20" s="32"/>
      <c r="G20" s="33"/>
      <c r="H20" s="17"/>
      <c r="I20" s="17"/>
      <c r="J20" s="17"/>
      <c r="K20" s="17"/>
      <c r="L20" s="30"/>
      <c r="M20" s="33">
        <v>3</v>
      </c>
      <c r="N20" s="17">
        <v>1</v>
      </c>
      <c r="O20" s="17">
        <v>3</v>
      </c>
      <c r="P20" s="17"/>
      <c r="Q20" s="17"/>
      <c r="R20" s="30"/>
      <c r="S20" s="31">
        <f t="shared" si="0"/>
        <v>3</v>
      </c>
      <c r="T20" s="17">
        <f t="shared" si="1"/>
        <v>1</v>
      </c>
      <c r="U20" s="30">
        <f t="shared" si="2"/>
        <v>3</v>
      </c>
    </row>
    <row r="21" spans="1:21" ht="17.100000000000001" customHeight="1" x14ac:dyDescent="0.15">
      <c r="A21" s="146"/>
      <c r="B21" s="178"/>
      <c r="C21" s="97"/>
      <c r="D21" s="59" t="s">
        <v>103</v>
      </c>
      <c r="E21" s="17" t="s">
        <v>2</v>
      </c>
      <c r="F21" s="32"/>
      <c r="G21" s="33"/>
      <c r="H21" s="17"/>
      <c r="I21" s="17"/>
      <c r="J21" s="17"/>
      <c r="K21" s="17"/>
      <c r="L21" s="30"/>
      <c r="M21" s="33">
        <v>3</v>
      </c>
      <c r="N21" s="17">
        <v>1</v>
      </c>
      <c r="O21" s="17">
        <v>3</v>
      </c>
      <c r="P21" s="17"/>
      <c r="Q21" s="17"/>
      <c r="R21" s="30"/>
      <c r="S21" s="31">
        <f t="shared" si="0"/>
        <v>3</v>
      </c>
      <c r="T21" s="17">
        <f t="shared" si="1"/>
        <v>1</v>
      </c>
      <c r="U21" s="30">
        <f t="shared" si="2"/>
        <v>3</v>
      </c>
    </row>
    <row r="22" spans="1:21" ht="17.100000000000001" customHeight="1" x14ac:dyDescent="0.15">
      <c r="A22" s="146"/>
      <c r="B22" s="178"/>
      <c r="C22" s="97"/>
      <c r="D22" s="59" t="s">
        <v>84</v>
      </c>
      <c r="E22" s="17" t="s">
        <v>2</v>
      </c>
      <c r="F22" s="32"/>
      <c r="G22" s="33"/>
      <c r="H22" s="17"/>
      <c r="I22" s="17"/>
      <c r="J22" s="17"/>
      <c r="K22" s="17"/>
      <c r="L22" s="30"/>
      <c r="M22" s="33">
        <v>3</v>
      </c>
      <c r="N22" s="17">
        <v>1</v>
      </c>
      <c r="O22" s="17">
        <v>3</v>
      </c>
      <c r="P22" s="17"/>
      <c r="Q22" s="17"/>
      <c r="R22" s="30"/>
      <c r="S22" s="31">
        <f t="shared" si="0"/>
        <v>3</v>
      </c>
      <c r="T22" s="17">
        <f t="shared" si="1"/>
        <v>1</v>
      </c>
      <c r="U22" s="30">
        <f t="shared" si="2"/>
        <v>3</v>
      </c>
    </row>
    <row r="23" spans="1:21" ht="17.100000000000001" customHeight="1" x14ac:dyDescent="0.15">
      <c r="A23" s="146"/>
      <c r="B23" s="178"/>
      <c r="C23" s="97"/>
      <c r="D23" s="59" t="s">
        <v>85</v>
      </c>
      <c r="E23" s="17" t="s">
        <v>2</v>
      </c>
      <c r="F23" s="32"/>
      <c r="G23" s="33"/>
      <c r="H23" s="17"/>
      <c r="I23" s="17"/>
      <c r="J23" s="17"/>
      <c r="K23" s="17"/>
      <c r="L23" s="30"/>
      <c r="M23" s="33">
        <v>2</v>
      </c>
      <c r="N23" s="17">
        <v>1</v>
      </c>
      <c r="O23" s="17">
        <v>2</v>
      </c>
      <c r="P23" s="17"/>
      <c r="Q23" s="17"/>
      <c r="R23" s="30"/>
      <c r="S23" s="31">
        <f t="shared" si="0"/>
        <v>2</v>
      </c>
      <c r="T23" s="17">
        <f t="shared" si="1"/>
        <v>1</v>
      </c>
      <c r="U23" s="30">
        <f t="shared" si="2"/>
        <v>2</v>
      </c>
    </row>
    <row r="24" spans="1:21" ht="17.100000000000001" customHeight="1" x14ac:dyDescent="0.15">
      <c r="A24" s="146"/>
      <c r="B24" s="178"/>
      <c r="C24" s="97"/>
      <c r="D24" s="59" t="s">
        <v>80</v>
      </c>
      <c r="E24" s="17" t="s">
        <v>2</v>
      </c>
      <c r="F24" s="32"/>
      <c r="G24" s="33"/>
      <c r="H24" s="17"/>
      <c r="I24" s="17"/>
      <c r="J24" s="17"/>
      <c r="K24" s="17"/>
      <c r="L24" s="30"/>
      <c r="M24" s="33">
        <v>3</v>
      </c>
      <c r="N24" s="17">
        <v>1</v>
      </c>
      <c r="O24" s="17">
        <v>3</v>
      </c>
      <c r="P24" s="17"/>
      <c r="Q24" s="17"/>
      <c r="R24" s="30"/>
      <c r="S24" s="31">
        <f t="shared" si="0"/>
        <v>3</v>
      </c>
      <c r="T24" s="17">
        <f t="shared" si="1"/>
        <v>1</v>
      </c>
      <c r="U24" s="30">
        <f t="shared" si="2"/>
        <v>3</v>
      </c>
    </row>
    <row r="25" spans="1:21" ht="17.100000000000001" customHeight="1" x14ac:dyDescent="0.15">
      <c r="A25" s="146"/>
      <c r="B25" s="179"/>
      <c r="C25" s="98"/>
      <c r="D25" s="59" t="s">
        <v>89</v>
      </c>
      <c r="E25" s="17" t="s">
        <v>2</v>
      </c>
      <c r="F25" s="32"/>
      <c r="G25" s="34"/>
      <c r="H25" s="17"/>
      <c r="I25" s="17"/>
      <c r="J25" s="17"/>
      <c r="K25" s="17"/>
      <c r="L25" s="30"/>
      <c r="M25" s="34"/>
      <c r="N25" s="17"/>
      <c r="O25" s="17"/>
      <c r="P25" s="17">
        <v>2</v>
      </c>
      <c r="Q25" s="17">
        <v>1</v>
      </c>
      <c r="R25" s="30">
        <v>2</v>
      </c>
      <c r="S25" s="31">
        <f t="shared" si="0"/>
        <v>2</v>
      </c>
      <c r="T25" s="17">
        <f t="shared" si="1"/>
        <v>1</v>
      </c>
      <c r="U25" s="30">
        <f t="shared" si="2"/>
        <v>2</v>
      </c>
    </row>
    <row r="26" spans="1:21" ht="17.100000000000001" customHeight="1" x14ac:dyDescent="0.15">
      <c r="A26" s="146"/>
      <c r="B26" s="151" t="s">
        <v>155</v>
      </c>
      <c r="C26" s="152"/>
      <c r="D26" s="152"/>
      <c r="E26" s="152"/>
      <c r="F26" s="180"/>
      <c r="G26" s="23">
        <f>SUM(G14:G25)</f>
        <v>8</v>
      </c>
      <c r="H26" s="44">
        <f t="shared" ref="H26:U26" si="5">SUM(H14:H25)</f>
        <v>3</v>
      </c>
      <c r="I26" s="44">
        <f t="shared" si="5"/>
        <v>8</v>
      </c>
      <c r="J26" s="44">
        <f t="shared" si="5"/>
        <v>7</v>
      </c>
      <c r="K26" s="44">
        <f t="shared" si="5"/>
        <v>3</v>
      </c>
      <c r="L26" s="45">
        <f t="shared" si="5"/>
        <v>7</v>
      </c>
      <c r="M26" s="23">
        <f t="shared" si="5"/>
        <v>14</v>
      </c>
      <c r="N26" s="44">
        <f t="shared" si="5"/>
        <v>5</v>
      </c>
      <c r="O26" s="44">
        <f t="shared" si="5"/>
        <v>14</v>
      </c>
      <c r="P26" s="44">
        <f t="shared" si="5"/>
        <v>2</v>
      </c>
      <c r="Q26" s="44">
        <f t="shared" si="5"/>
        <v>1</v>
      </c>
      <c r="R26" s="45">
        <f t="shared" si="5"/>
        <v>2</v>
      </c>
      <c r="S26" s="93">
        <f t="shared" si="5"/>
        <v>31</v>
      </c>
      <c r="T26" s="44">
        <f t="shared" si="5"/>
        <v>12</v>
      </c>
      <c r="U26" s="45">
        <f t="shared" si="5"/>
        <v>31</v>
      </c>
    </row>
    <row r="27" spans="1:21" ht="17.100000000000001" customHeight="1" x14ac:dyDescent="0.15">
      <c r="A27" s="146" t="s">
        <v>135</v>
      </c>
      <c r="B27" s="177" t="s">
        <v>1</v>
      </c>
      <c r="C27" s="95"/>
      <c r="D27" s="59" t="s">
        <v>131</v>
      </c>
      <c r="E27" s="17" t="s">
        <v>15</v>
      </c>
      <c r="F27" s="32"/>
      <c r="G27" s="33"/>
      <c r="H27" s="17"/>
      <c r="I27" s="17"/>
      <c r="J27" s="17"/>
      <c r="K27" s="17"/>
      <c r="L27" s="30"/>
      <c r="M27" s="33">
        <v>1</v>
      </c>
      <c r="N27" s="17">
        <v>1</v>
      </c>
      <c r="O27" s="17">
        <v>0</v>
      </c>
      <c r="P27" s="17"/>
      <c r="Q27" s="17"/>
      <c r="R27" s="30"/>
      <c r="S27" s="31">
        <f t="shared" si="0"/>
        <v>1</v>
      </c>
      <c r="T27" s="17">
        <f t="shared" si="1"/>
        <v>1</v>
      </c>
      <c r="U27" s="30">
        <f t="shared" si="2"/>
        <v>0</v>
      </c>
    </row>
    <row r="28" spans="1:21" ht="17.100000000000001" customHeight="1" x14ac:dyDescent="0.15">
      <c r="A28" s="146"/>
      <c r="B28" s="178"/>
      <c r="C28" s="95"/>
      <c r="D28" s="187" t="s">
        <v>137</v>
      </c>
      <c r="E28" s="107" t="s">
        <v>15</v>
      </c>
      <c r="F28" s="32"/>
      <c r="G28" s="188"/>
      <c r="H28" s="107"/>
      <c r="I28" s="107"/>
      <c r="J28" s="107"/>
      <c r="K28" s="107"/>
      <c r="L28" s="189"/>
      <c r="M28" s="188"/>
      <c r="N28" s="107"/>
      <c r="O28" s="107"/>
      <c r="P28" s="107">
        <v>1</v>
      </c>
      <c r="Q28" s="107">
        <v>1</v>
      </c>
      <c r="R28" s="189">
        <v>0</v>
      </c>
      <c r="S28" s="200">
        <f t="shared" si="0"/>
        <v>1</v>
      </c>
      <c r="T28" s="107">
        <f t="shared" si="1"/>
        <v>1</v>
      </c>
      <c r="U28" s="189">
        <f t="shared" si="2"/>
        <v>0</v>
      </c>
    </row>
    <row r="29" spans="1:21" ht="17.100000000000001" customHeight="1" x14ac:dyDescent="0.15">
      <c r="A29" s="146"/>
      <c r="B29" s="178"/>
      <c r="C29" s="95"/>
      <c r="D29" s="187" t="s">
        <v>5</v>
      </c>
      <c r="E29" s="107" t="s">
        <v>15</v>
      </c>
      <c r="F29" s="32"/>
      <c r="G29" s="188"/>
      <c r="H29" s="107"/>
      <c r="I29" s="107"/>
      <c r="J29" s="107"/>
      <c r="K29" s="107"/>
      <c r="L29" s="189"/>
      <c r="M29" s="188"/>
      <c r="N29" s="107"/>
      <c r="O29" s="107"/>
      <c r="P29" s="107">
        <v>3</v>
      </c>
      <c r="Q29" s="107">
        <v>0</v>
      </c>
      <c r="R29" s="189">
        <v>0</v>
      </c>
      <c r="S29" s="200">
        <f t="shared" si="0"/>
        <v>3</v>
      </c>
      <c r="T29" s="107">
        <f t="shared" si="1"/>
        <v>0</v>
      </c>
      <c r="U29" s="189">
        <f t="shared" si="2"/>
        <v>0</v>
      </c>
    </row>
    <row r="30" spans="1:21" ht="27" x14ac:dyDescent="0.15">
      <c r="A30" s="146"/>
      <c r="B30" s="179"/>
      <c r="C30" s="104"/>
      <c r="D30" s="187" t="s">
        <v>129</v>
      </c>
      <c r="E30" s="107" t="s">
        <v>15</v>
      </c>
      <c r="F30" s="32"/>
      <c r="G30" s="188"/>
      <c r="H30" s="107"/>
      <c r="I30" s="107"/>
      <c r="J30" s="107"/>
      <c r="K30" s="107"/>
      <c r="L30" s="189"/>
      <c r="M30" s="188"/>
      <c r="N30" s="107"/>
      <c r="O30" s="107"/>
      <c r="P30" s="107">
        <v>3</v>
      </c>
      <c r="Q30" s="107">
        <v>1</v>
      </c>
      <c r="R30" s="189">
        <v>3</v>
      </c>
      <c r="S30" s="200">
        <f t="shared" si="0"/>
        <v>3</v>
      </c>
      <c r="T30" s="107">
        <f t="shared" si="1"/>
        <v>1</v>
      </c>
      <c r="U30" s="189">
        <f t="shared" si="2"/>
        <v>3</v>
      </c>
    </row>
    <row r="31" spans="1:21" ht="17.100000000000001" customHeight="1" x14ac:dyDescent="0.15">
      <c r="A31" s="146"/>
      <c r="B31" s="177" t="s">
        <v>3</v>
      </c>
      <c r="C31" s="96"/>
      <c r="D31" s="187" t="s">
        <v>91</v>
      </c>
      <c r="E31" s="107" t="s">
        <v>15</v>
      </c>
      <c r="F31" s="32"/>
      <c r="G31" s="188">
        <v>2</v>
      </c>
      <c r="H31" s="107">
        <v>2</v>
      </c>
      <c r="I31" s="107"/>
      <c r="J31" s="107"/>
      <c r="K31" s="107"/>
      <c r="L31" s="189"/>
      <c r="M31" s="188"/>
      <c r="N31" s="107"/>
      <c r="O31" s="107"/>
      <c r="P31" s="107"/>
      <c r="Q31" s="107"/>
      <c r="R31" s="189"/>
      <c r="S31" s="200">
        <f t="shared" si="0"/>
        <v>2</v>
      </c>
      <c r="T31" s="107">
        <f t="shared" si="1"/>
        <v>2</v>
      </c>
      <c r="U31" s="189">
        <f t="shared" si="2"/>
        <v>0</v>
      </c>
    </row>
    <row r="32" spans="1:21" ht="17.100000000000001" customHeight="1" x14ac:dyDescent="0.15">
      <c r="A32" s="146"/>
      <c r="B32" s="178"/>
      <c r="C32" s="97"/>
      <c r="D32" s="187" t="s">
        <v>92</v>
      </c>
      <c r="E32" s="107" t="s">
        <v>15</v>
      </c>
      <c r="F32" s="32"/>
      <c r="G32" s="188">
        <v>3</v>
      </c>
      <c r="H32" s="107">
        <v>3</v>
      </c>
      <c r="I32" s="107"/>
      <c r="J32" s="107"/>
      <c r="K32" s="107"/>
      <c r="L32" s="189"/>
      <c r="M32" s="188"/>
      <c r="N32" s="107"/>
      <c r="O32" s="107"/>
      <c r="P32" s="107"/>
      <c r="Q32" s="107"/>
      <c r="R32" s="189"/>
      <c r="S32" s="200">
        <f t="shared" si="0"/>
        <v>3</v>
      </c>
      <c r="T32" s="107">
        <f t="shared" si="1"/>
        <v>3</v>
      </c>
      <c r="U32" s="189">
        <f t="shared" si="2"/>
        <v>0</v>
      </c>
    </row>
    <row r="33" spans="1:21" ht="17.100000000000001" customHeight="1" x14ac:dyDescent="0.15">
      <c r="A33" s="146"/>
      <c r="B33" s="178"/>
      <c r="C33" s="97"/>
      <c r="D33" s="59" t="s">
        <v>93</v>
      </c>
      <c r="E33" s="17" t="s">
        <v>15</v>
      </c>
      <c r="F33" s="32"/>
      <c r="G33" s="33">
        <v>2</v>
      </c>
      <c r="H33" s="17">
        <v>2</v>
      </c>
      <c r="I33" s="17"/>
      <c r="J33" s="17"/>
      <c r="K33" s="17"/>
      <c r="L33" s="30"/>
      <c r="M33" s="33"/>
      <c r="N33" s="17"/>
      <c r="O33" s="17"/>
      <c r="P33" s="17"/>
      <c r="Q33" s="17"/>
      <c r="R33" s="30"/>
      <c r="S33" s="31">
        <f t="shared" si="0"/>
        <v>2</v>
      </c>
      <c r="T33" s="17">
        <f t="shared" si="1"/>
        <v>2</v>
      </c>
      <c r="U33" s="30">
        <f t="shared" si="2"/>
        <v>0</v>
      </c>
    </row>
    <row r="34" spans="1:21" ht="17.100000000000001" customHeight="1" x14ac:dyDescent="0.15">
      <c r="A34" s="146"/>
      <c r="B34" s="178"/>
      <c r="C34" s="97"/>
      <c r="D34" s="59" t="s">
        <v>107</v>
      </c>
      <c r="E34" s="17" t="s">
        <v>15</v>
      </c>
      <c r="F34" s="32"/>
      <c r="G34" s="33"/>
      <c r="H34" s="17"/>
      <c r="I34" s="17"/>
      <c r="J34" s="17">
        <v>2</v>
      </c>
      <c r="K34" s="17">
        <v>2</v>
      </c>
      <c r="L34" s="30"/>
      <c r="M34" s="33"/>
      <c r="N34" s="17"/>
      <c r="O34" s="17"/>
      <c r="P34" s="17"/>
      <c r="Q34" s="17"/>
      <c r="R34" s="30"/>
      <c r="S34" s="31">
        <f t="shared" si="0"/>
        <v>2</v>
      </c>
      <c r="T34" s="17">
        <f t="shared" si="1"/>
        <v>2</v>
      </c>
      <c r="U34" s="30">
        <f t="shared" si="2"/>
        <v>0</v>
      </c>
    </row>
    <row r="35" spans="1:21" ht="17.100000000000001" customHeight="1" x14ac:dyDescent="0.15">
      <c r="A35" s="146"/>
      <c r="B35" s="178"/>
      <c r="C35" s="97"/>
      <c r="D35" s="59" t="s">
        <v>108</v>
      </c>
      <c r="E35" s="17" t="s">
        <v>15</v>
      </c>
      <c r="F35" s="32"/>
      <c r="G35" s="33"/>
      <c r="H35" s="17"/>
      <c r="I35" s="17"/>
      <c r="J35" s="17">
        <v>2</v>
      </c>
      <c r="K35" s="17">
        <v>2</v>
      </c>
      <c r="L35" s="30"/>
      <c r="M35" s="33"/>
      <c r="N35" s="17"/>
      <c r="O35" s="17"/>
      <c r="P35" s="17"/>
      <c r="Q35" s="17"/>
      <c r="R35" s="30"/>
      <c r="S35" s="31">
        <f t="shared" si="0"/>
        <v>2</v>
      </c>
      <c r="T35" s="17">
        <f t="shared" si="1"/>
        <v>2</v>
      </c>
      <c r="U35" s="30">
        <f t="shared" si="2"/>
        <v>0</v>
      </c>
    </row>
    <row r="36" spans="1:21" ht="17.100000000000001" customHeight="1" x14ac:dyDescent="0.15">
      <c r="A36" s="146"/>
      <c r="B36" s="178"/>
      <c r="C36" s="97"/>
      <c r="D36" s="59" t="s">
        <v>109</v>
      </c>
      <c r="E36" s="17" t="s">
        <v>15</v>
      </c>
      <c r="F36" s="32"/>
      <c r="G36" s="33"/>
      <c r="H36" s="17"/>
      <c r="I36" s="17"/>
      <c r="J36" s="17">
        <v>2</v>
      </c>
      <c r="K36" s="17">
        <v>2</v>
      </c>
      <c r="L36" s="30"/>
      <c r="M36" s="33"/>
      <c r="N36" s="17"/>
      <c r="O36" s="17"/>
      <c r="P36" s="17"/>
      <c r="Q36" s="17"/>
      <c r="R36" s="30"/>
      <c r="S36" s="31">
        <f t="shared" si="0"/>
        <v>2</v>
      </c>
      <c r="T36" s="17">
        <f t="shared" si="1"/>
        <v>2</v>
      </c>
      <c r="U36" s="30">
        <f t="shared" si="2"/>
        <v>0</v>
      </c>
    </row>
    <row r="37" spans="1:21" ht="17.100000000000001" customHeight="1" x14ac:dyDescent="0.15">
      <c r="A37" s="146"/>
      <c r="B37" s="178"/>
      <c r="C37" s="97"/>
      <c r="D37" s="59" t="s">
        <v>110</v>
      </c>
      <c r="E37" s="17" t="s">
        <v>15</v>
      </c>
      <c r="F37" s="32"/>
      <c r="G37" s="33"/>
      <c r="H37" s="17"/>
      <c r="I37" s="17"/>
      <c r="J37" s="17">
        <v>2</v>
      </c>
      <c r="K37" s="17">
        <v>2</v>
      </c>
      <c r="L37" s="30"/>
      <c r="M37" s="33"/>
      <c r="N37" s="17"/>
      <c r="O37" s="17"/>
      <c r="P37" s="17"/>
      <c r="Q37" s="17"/>
      <c r="R37" s="30"/>
      <c r="S37" s="31">
        <f t="shared" si="0"/>
        <v>2</v>
      </c>
      <c r="T37" s="17">
        <f t="shared" si="1"/>
        <v>2</v>
      </c>
      <c r="U37" s="30">
        <f t="shared" si="2"/>
        <v>0</v>
      </c>
    </row>
    <row r="38" spans="1:21" ht="17.100000000000001" customHeight="1" x14ac:dyDescent="0.15">
      <c r="A38" s="146"/>
      <c r="B38" s="178"/>
      <c r="C38" s="97"/>
      <c r="D38" s="59" t="s">
        <v>77</v>
      </c>
      <c r="E38" s="17" t="s">
        <v>15</v>
      </c>
      <c r="F38" s="32"/>
      <c r="G38" s="34"/>
      <c r="H38" s="17"/>
      <c r="I38" s="17"/>
      <c r="J38" s="17">
        <v>2</v>
      </c>
      <c r="K38" s="17">
        <v>2</v>
      </c>
      <c r="L38" s="30"/>
      <c r="M38" s="34"/>
      <c r="N38" s="17"/>
      <c r="O38" s="17"/>
      <c r="P38" s="17"/>
      <c r="Q38" s="17"/>
      <c r="R38" s="30"/>
      <c r="S38" s="31">
        <f t="shared" si="0"/>
        <v>2</v>
      </c>
      <c r="T38" s="17">
        <f t="shared" si="1"/>
        <v>2</v>
      </c>
      <c r="U38" s="30">
        <f t="shared" si="2"/>
        <v>0</v>
      </c>
    </row>
    <row r="39" spans="1:21" ht="17.100000000000001" customHeight="1" x14ac:dyDescent="0.15">
      <c r="A39" s="146"/>
      <c r="B39" s="178"/>
      <c r="C39" s="97"/>
      <c r="D39" s="59" t="s">
        <v>114</v>
      </c>
      <c r="E39" s="17" t="s">
        <v>15</v>
      </c>
      <c r="F39" s="32"/>
      <c r="G39" s="33"/>
      <c r="H39" s="17"/>
      <c r="I39" s="17"/>
      <c r="J39" s="29">
        <v>2</v>
      </c>
      <c r="K39" s="17">
        <v>1</v>
      </c>
      <c r="L39" s="30">
        <v>2</v>
      </c>
      <c r="M39" s="33"/>
      <c r="N39" s="17"/>
      <c r="O39" s="17"/>
      <c r="P39" s="17"/>
      <c r="Q39" s="17"/>
      <c r="R39" s="30"/>
      <c r="S39" s="31">
        <f t="shared" si="0"/>
        <v>2</v>
      </c>
      <c r="T39" s="17">
        <f t="shared" si="1"/>
        <v>1</v>
      </c>
      <c r="U39" s="30">
        <f t="shared" si="2"/>
        <v>2</v>
      </c>
    </row>
    <row r="40" spans="1:21" ht="17.100000000000001" customHeight="1" x14ac:dyDescent="0.15">
      <c r="A40" s="146"/>
      <c r="B40" s="178"/>
      <c r="C40" s="97"/>
      <c r="D40" s="59" t="s">
        <v>115</v>
      </c>
      <c r="E40" s="17" t="s">
        <v>15</v>
      </c>
      <c r="F40" s="32"/>
      <c r="G40" s="33"/>
      <c r="H40" s="17"/>
      <c r="I40" s="17"/>
      <c r="J40" s="17"/>
      <c r="K40" s="17"/>
      <c r="L40" s="30"/>
      <c r="M40" s="33">
        <v>2</v>
      </c>
      <c r="N40" s="17">
        <v>2</v>
      </c>
      <c r="O40" s="17"/>
      <c r="P40" s="17"/>
      <c r="Q40" s="17"/>
      <c r="R40" s="30"/>
      <c r="S40" s="31">
        <f t="shared" si="0"/>
        <v>2</v>
      </c>
      <c r="T40" s="17">
        <f t="shared" si="1"/>
        <v>2</v>
      </c>
      <c r="U40" s="30">
        <f t="shared" si="2"/>
        <v>0</v>
      </c>
    </row>
    <row r="41" spans="1:21" ht="17.100000000000001" customHeight="1" x14ac:dyDescent="0.15">
      <c r="A41" s="146"/>
      <c r="B41" s="178"/>
      <c r="C41" s="97"/>
      <c r="D41" s="59" t="s">
        <v>116</v>
      </c>
      <c r="E41" s="17" t="s">
        <v>15</v>
      </c>
      <c r="F41" s="32"/>
      <c r="G41" s="33"/>
      <c r="H41" s="17"/>
      <c r="I41" s="17"/>
      <c r="J41" s="17"/>
      <c r="K41" s="17"/>
      <c r="L41" s="30"/>
      <c r="M41" s="33">
        <v>2</v>
      </c>
      <c r="N41" s="17">
        <v>1</v>
      </c>
      <c r="O41" s="17">
        <v>2</v>
      </c>
      <c r="P41" s="17"/>
      <c r="Q41" s="17"/>
      <c r="R41" s="30"/>
      <c r="S41" s="31">
        <f t="shared" si="0"/>
        <v>2</v>
      </c>
      <c r="T41" s="17">
        <f t="shared" si="1"/>
        <v>1</v>
      </c>
      <c r="U41" s="30">
        <f t="shared" si="2"/>
        <v>2</v>
      </c>
    </row>
    <row r="42" spans="1:21" ht="17.100000000000001" customHeight="1" x14ac:dyDescent="0.15">
      <c r="A42" s="146"/>
      <c r="B42" s="178"/>
      <c r="C42" s="97"/>
      <c r="D42" s="59" t="s">
        <v>117</v>
      </c>
      <c r="E42" s="17" t="s">
        <v>15</v>
      </c>
      <c r="F42" s="32"/>
      <c r="G42" s="33"/>
      <c r="H42" s="17"/>
      <c r="I42" s="17"/>
      <c r="J42" s="17"/>
      <c r="K42" s="17"/>
      <c r="L42" s="30"/>
      <c r="M42" s="33">
        <v>3</v>
      </c>
      <c r="N42" s="17">
        <v>1</v>
      </c>
      <c r="O42" s="17">
        <v>3</v>
      </c>
      <c r="P42" s="17"/>
      <c r="Q42" s="17"/>
      <c r="R42" s="30"/>
      <c r="S42" s="31">
        <f t="shared" si="0"/>
        <v>3</v>
      </c>
      <c r="T42" s="17">
        <f t="shared" si="1"/>
        <v>1</v>
      </c>
      <c r="U42" s="30">
        <f t="shared" si="2"/>
        <v>3</v>
      </c>
    </row>
    <row r="43" spans="1:21" ht="17.100000000000001" customHeight="1" x14ac:dyDescent="0.15">
      <c r="A43" s="146"/>
      <c r="B43" s="178"/>
      <c r="C43" s="97"/>
      <c r="D43" s="59" t="s">
        <v>118</v>
      </c>
      <c r="E43" s="17" t="s">
        <v>15</v>
      </c>
      <c r="F43" s="32"/>
      <c r="G43" s="34"/>
      <c r="H43" s="17"/>
      <c r="I43" s="29"/>
      <c r="J43" s="17"/>
      <c r="K43" s="17"/>
      <c r="L43" s="30"/>
      <c r="M43" s="34"/>
      <c r="N43" s="17"/>
      <c r="O43" s="29"/>
      <c r="P43" s="17">
        <v>3</v>
      </c>
      <c r="Q43" s="17">
        <v>1</v>
      </c>
      <c r="R43" s="30">
        <v>3</v>
      </c>
      <c r="S43" s="31">
        <f t="shared" si="0"/>
        <v>3</v>
      </c>
      <c r="T43" s="17">
        <f t="shared" si="1"/>
        <v>1</v>
      </c>
      <c r="U43" s="30">
        <f t="shared" si="2"/>
        <v>3</v>
      </c>
    </row>
    <row r="44" spans="1:21" ht="17.100000000000001" customHeight="1" x14ac:dyDescent="0.15">
      <c r="A44" s="146"/>
      <c r="B44" s="178"/>
      <c r="C44" s="97"/>
      <c r="D44" s="59" t="s">
        <v>112</v>
      </c>
      <c r="E44" s="17" t="s">
        <v>15</v>
      </c>
      <c r="F44" s="32"/>
      <c r="G44" s="33"/>
      <c r="H44" s="17"/>
      <c r="I44" s="17"/>
      <c r="J44" s="17"/>
      <c r="K44" s="17"/>
      <c r="L44" s="30"/>
      <c r="M44" s="33"/>
      <c r="N44" s="17"/>
      <c r="O44" s="17"/>
      <c r="P44" s="17">
        <v>2</v>
      </c>
      <c r="Q44" s="17">
        <v>2</v>
      </c>
      <c r="R44" s="30"/>
      <c r="S44" s="31">
        <f t="shared" si="0"/>
        <v>2</v>
      </c>
      <c r="T44" s="17">
        <f t="shared" si="1"/>
        <v>2</v>
      </c>
      <c r="U44" s="30">
        <f t="shared" si="2"/>
        <v>0</v>
      </c>
    </row>
    <row r="45" spans="1:21" ht="17.100000000000001" customHeight="1" x14ac:dyDescent="0.15">
      <c r="A45" s="146"/>
      <c r="B45" s="178"/>
      <c r="C45" s="97"/>
      <c r="D45" s="59" t="s">
        <v>99</v>
      </c>
      <c r="E45" s="17" t="s">
        <v>15</v>
      </c>
      <c r="F45" s="32"/>
      <c r="G45" s="33"/>
      <c r="H45" s="17"/>
      <c r="I45" s="17"/>
      <c r="J45" s="17"/>
      <c r="K45" s="17"/>
      <c r="L45" s="30"/>
      <c r="M45" s="33"/>
      <c r="N45" s="17"/>
      <c r="O45" s="17"/>
      <c r="P45" s="17">
        <v>2</v>
      </c>
      <c r="Q45" s="17">
        <v>2</v>
      </c>
      <c r="R45" s="30"/>
      <c r="S45" s="31">
        <f t="shared" si="0"/>
        <v>2</v>
      </c>
      <c r="T45" s="17">
        <f t="shared" si="1"/>
        <v>2</v>
      </c>
      <c r="U45" s="30">
        <f t="shared" si="2"/>
        <v>0</v>
      </c>
    </row>
    <row r="46" spans="1:21" ht="17.100000000000001" customHeight="1" x14ac:dyDescent="0.15">
      <c r="A46" s="146"/>
      <c r="B46" s="178"/>
      <c r="C46" s="97"/>
      <c r="D46" s="59" t="s">
        <v>119</v>
      </c>
      <c r="E46" s="17" t="s">
        <v>15</v>
      </c>
      <c r="F46" s="32"/>
      <c r="G46" s="34"/>
      <c r="H46" s="17"/>
      <c r="I46" s="17"/>
      <c r="J46" s="17"/>
      <c r="K46" s="17"/>
      <c r="L46" s="30"/>
      <c r="M46" s="34"/>
      <c r="N46" s="17"/>
      <c r="O46" s="17"/>
      <c r="P46" s="17">
        <v>2</v>
      </c>
      <c r="Q46" s="17">
        <v>1</v>
      </c>
      <c r="R46" s="30">
        <v>2</v>
      </c>
      <c r="S46" s="31">
        <f t="shared" si="0"/>
        <v>2</v>
      </c>
      <c r="T46" s="17">
        <f t="shared" si="1"/>
        <v>1</v>
      </c>
      <c r="U46" s="30">
        <f t="shared" si="2"/>
        <v>2</v>
      </c>
    </row>
    <row r="47" spans="1:21" ht="17.100000000000001" customHeight="1" x14ac:dyDescent="0.15">
      <c r="A47" s="146"/>
      <c r="B47" s="178"/>
      <c r="C47" s="97"/>
      <c r="D47" s="59" t="s">
        <v>100</v>
      </c>
      <c r="E47" s="17" t="s">
        <v>15</v>
      </c>
      <c r="F47" s="32"/>
      <c r="G47" s="34"/>
      <c r="H47" s="17"/>
      <c r="I47" s="17"/>
      <c r="J47" s="17"/>
      <c r="K47" s="17"/>
      <c r="L47" s="30"/>
      <c r="M47" s="34"/>
      <c r="N47" s="17"/>
      <c r="O47" s="17"/>
      <c r="P47" s="17">
        <v>2</v>
      </c>
      <c r="Q47" s="17">
        <v>1</v>
      </c>
      <c r="R47" s="30">
        <v>2</v>
      </c>
      <c r="S47" s="31">
        <f t="shared" si="0"/>
        <v>2</v>
      </c>
      <c r="T47" s="17">
        <f t="shared" si="1"/>
        <v>1</v>
      </c>
      <c r="U47" s="30">
        <f t="shared" si="2"/>
        <v>2</v>
      </c>
    </row>
    <row r="48" spans="1:21" ht="17.100000000000001" customHeight="1" x14ac:dyDescent="0.15">
      <c r="A48" s="146"/>
      <c r="B48" s="181" t="s">
        <v>156</v>
      </c>
      <c r="C48" s="182"/>
      <c r="D48" s="182"/>
      <c r="E48" s="182"/>
      <c r="F48" s="183"/>
      <c r="G48" s="23">
        <f t="shared" ref="G48:U48" si="6">SUM(G27:G47)</f>
        <v>7</v>
      </c>
      <c r="H48" s="44">
        <f t="shared" si="6"/>
        <v>7</v>
      </c>
      <c r="I48" s="44">
        <f t="shared" si="6"/>
        <v>0</v>
      </c>
      <c r="J48" s="44">
        <f t="shared" si="6"/>
        <v>12</v>
      </c>
      <c r="K48" s="44">
        <f t="shared" si="6"/>
        <v>11</v>
      </c>
      <c r="L48" s="45">
        <f t="shared" si="6"/>
        <v>2</v>
      </c>
      <c r="M48" s="23">
        <f t="shared" si="6"/>
        <v>8</v>
      </c>
      <c r="N48" s="44">
        <f t="shared" si="6"/>
        <v>5</v>
      </c>
      <c r="O48" s="44">
        <f t="shared" si="6"/>
        <v>5</v>
      </c>
      <c r="P48" s="44">
        <f t="shared" si="6"/>
        <v>18</v>
      </c>
      <c r="Q48" s="44">
        <f t="shared" si="6"/>
        <v>9</v>
      </c>
      <c r="R48" s="45">
        <f t="shared" si="6"/>
        <v>10</v>
      </c>
      <c r="S48" s="93">
        <f t="shared" si="6"/>
        <v>45</v>
      </c>
      <c r="T48" s="44">
        <f t="shared" si="6"/>
        <v>32</v>
      </c>
      <c r="U48" s="45">
        <f t="shared" si="6"/>
        <v>17</v>
      </c>
    </row>
    <row r="49" spans="1:21" ht="17.100000000000001" customHeight="1" thickBot="1" x14ac:dyDescent="0.2">
      <c r="A49" s="143" t="s">
        <v>139</v>
      </c>
      <c r="B49" s="144"/>
      <c r="C49" s="144"/>
      <c r="D49" s="144"/>
      <c r="E49" s="144"/>
      <c r="F49" s="145"/>
      <c r="G49" s="46">
        <f t="shared" ref="G49:U49" si="7">SUM(G11,G13,G26,G48)</f>
        <v>21</v>
      </c>
      <c r="H49" s="47">
        <f t="shared" si="7"/>
        <v>15</v>
      </c>
      <c r="I49" s="47">
        <f t="shared" si="7"/>
        <v>10</v>
      </c>
      <c r="J49" s="47">
        <f t="shared" si="7"/>
        <v>21</v>
      </c>
      <c r="K49" s="47">
        <f t="shared" si="7"/>
        <v>15</v>
      </c>
      <c r="L49" s="48">
        <f t="shared" si="7"/>
        <v>11</v>
      </c>
      <c r="M49" s="46">
        <f t="shared" si="7"/>
        <v>22</v>
      </c>
      <c r="N49" s="47">
        <f t="shared" si="7"/>
        <v>10</v>
      </c>
      <c r="O49" s="47">
        <f t="shared" si="7"/>
        <v>19</v>
      </c>
      <c r="P49" s="47">
        <f t="shared" si="7"/>
        <v>20</v>
      </c>
      <c r="Q49" s="47">
        <f t="shared" si="7"/>
        <v>10</v>
      </c>
      <c r="R49" s="48">
        <f t="shared" si="7"/>
        <v>12</v>
      </c>
      <c r="S49" s="94">
        <f t="shared" si="7"/>
        <v>84</v>
      </c>
      <c r="T49" s="47">
        <f t="shared" si="7"/>
        <v>50</v>
      </c>
      <c r="U49" s="48">
        <f t="shared" si="7"/>
        <v>52</v>
      </c>
    </row>
  </sheetData>
  <mergeCells count="26">
    <mergeCell ref="A1:U1"/>
    <mergeCell ref="A27:A48"/>
    <mergeCell ref="A2:B4"/>
    <mergeCell ref="D2:D4"/>
    <mergeCell ref="E2:E4"/>
    <mergeCell ref="G2:L2"/>
    <mergeCell ref="M2:R2"/>
    <mergeCell ref="S2:U3"/>
    <mergeCell ref="G3:I3"/>
    <mergeCell ref="J3:L3"/>
    <mergeCell ref="M3:O3"/>
    <mergeCell ref="P3:R3"/>
    <mergeCell ref="F2:F4"/>
    <mergeCell ref="B11:D11"/>
    <mergeCell ref="C2:C4"/>
    <mergeCell ref="A49:F49"/>
    <mergeCell ref="A5:A11"/>
    <mergeCell ref="B5:B6"/>
    <mergeCell ref="B7:B10"/>
    <mergeCell ref="A12:A26"/>
    <mergeCell ref="B13:D13"/>
    <mergeCell ref="B14:B25"/>
    <mergeCell ref="B26:F26"/>
    <mergeCell ref="B31:B47"/>
    <mergeCell ref="B48:F48"/>
    <mergeCell ref="B27:B30"/>
  </mergeCells>
  <phoneticPr fontId="3" type="noConversion"/>
  <printOptions horizontalCentered="1" verticalCentered="1"/>
  <pageMargins left="0.39370078740157483" right="0.39370078740157483" top="0.35433070866141736" bottom="0.35433070866141736" header="0.31496062992125984" footer="0.31496062992125984"/>
  <pageSetup paperSize="9" scale="69" orientation="portrait" r:id="rId1"/>
  <headerFooter>
    <oddHeader>&amp;C&amp;"+,굵게"&amp;20 2016~2017학년도 교육과정구성표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0"/>
  <sheetViews>
    <sheetView tabSelected="1" view="pageBreakPreview" zoomScale="95" zoomScaleNormal="100" zoomScaleSheetLayoutView="95" workbookViewId="0">
      <selection activeCell="Z29" sqref="Z29"/>
    </sheetView>
  </sheetViews>
  <sheetFormatPr defaultRowHeight="16.5" x14ac:dyDescent="0.15"/>
  <cols>
    <col min="1" max="2" width="4" style="7" bestFit="1" customWidth="1"/>
    <col min="3" max="3" width="5.77734375" style="7" customWidth="1"/>
    <col min="4" max="4" width="18.109375" style="7" bestFit="1" customWidth="1"/>
    <col min="5" max="5" width="5.33203125" style="7" customWidth="1"/>
    <col min="6" max="6" width="5.33203125" style="7" bestFit="1" customWidth="1"/>
    <col min="7" max="21" width="4" style="7" bestFit="1" customWidth="1"/>
    <col min="22" max="16384" width="8.88671875" style="7"/>
  </cols>
  <sheetData>
    <row r="1" spans="1:40" s="6" customFormat="1" ht="15.95" customHeight="1" thickBot="1" x14ac:dyDescent="0.2">
      <c r="A1" s="164" t="s">
        <v>148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86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</row>
    <row r="2" spans="1:40" ht="16.5" customHeight="1" x14ac:dyDescent="0.15">
      <c r="A2" s="165" t="s">
        <v>132</v>
      </c>
      <c r="B2" s="166"/>
      <c r="C2" s="131" t="s">
        <v>158</v>
      </c>
      <c r="D2" s="166" t="s">
        <v>21</v>
      </c>
      <c r="E2" s="172" t="s">
        <v>130</v>
      </c>
      <c r="F2" s="169" t="s">
        <v>140</v>
      </c>
      <c r="G2" s="165" t="s">
        <v>25</v>
      </c>
      <c r="H2" s="166"/>
      <c r="I2" s="166"/>
      <c r="J2" s="166"/>
      <c r="K2" s="166"/>
      <c r="L2" s="171"/>
      <c r="M2" s="165" t="s">
        <v>26</v>
      </c>
      <c r="N2" s="166"/>
      <c r="O2" s="166"/>
      <c r="P2" s="166"/>
      <c r="Q2" s="166"/>
      <c r="R2" s="171"/>
      <c r="S2" s="165" t="s">
        <v>29</v>
      </c>
      <c r="T2" s="166"/>
      <c r="U2" s="171"/>
    </row>
    <row r="3" spans="1:40" x14ac:dyDescent="0.15">
      <c r="A3" s="167"/>
      <c r="B3" s="168"/>
      <c r="C3" s="132"/>
      <c r="D3" s="168"/>
      <c r="E3" s="168"/>
      <c r="F3" s="170"/>
      <c r="G3" s="167" t="s">
        <v>27</v>
      </c>
      <c r="H3" s="168"/>
      <c r="I3" s="168"/>
      <c r="J3" s="168" t="s">
        <v>28</v>
      </c>
      <c r="K3" s="168"/>
      <c r="L3" s="170"/>
      <c r="M3" s="167" t="s">
        <v>27</v>
      </c>
      <c r="N3" s="168"/>
      <c r="O3" s="168"/>
      <c r="P3" s="168" t="s">
        <v>28</v>
      </c>
      <c r="Q3" s="168"/>
      <c r="R3" s="170"/>
      <c r="S3" s="167"/>
      <c r="T3" s="168"/>
      <c r="U3" s="170"/>
    </row>
    <row r="4" spans="1:40" x14ac:dyDescent="0.15">
      <c r="A4" s="167"/>
      <c r="B4" s="168"/>
      <c r="C4" s="133"/>
      <c r="D4" s="168"/>
      <c r="E4" s="168"/>
      <c r="F4" s="170"/>
      <c r="G4" s="21" t="s">
        <v>22</v>
      </c>
      <c r="H4" s="18" t="s">
        <v>23</v>
      </c>
      <c r="I4" s="18" t="s">
        <v>24</v>
      </c>
      <c r="J4" s="18" t="s">
        <v>22</v>
      </c>
      <c r="K4" s="18" t="s">
        <v>23</v>
      </c>
      <c r="L4" s="22" t="s">
        <v>24</v>
      </c>
      <c r="M4" s="21" t="s">
        <v>22</v>
      </c>
      <c r="N4" s="18" t="s">
        <v>23</v>
      </c>
      <c r="O4" s="18" t="s">
        <v>24</v>
      </c>
      <c r="P4" s="18" t="s">
        <v>22</v>
      </c>
      <c r="Q4" s="18" t="s">
        <v>23</v>
      </c>
      <c r="R4" s="22" t="s">
        <v>24</v>
      </c>
      <c r="S4" s="21" t="s">
        <v>22</v>
      </c>
      <c r="T4" s="18" t="s">
        <v>23</v>
      </c>
      <c r="U4" s="22" t="s">
        <v>24</v>
      </c>
    </row>
    <row r="5" spans="1:40" x14ac:dyDescent="0.15">
      <c r="A5" s="146" t="s">
        <v>133</v>
      </c>
      <c r="B5" s="173" t="s">
        <v>1</v>
      </c>
      <c r="C5" s="95"/>
      <c r="D5" s="59" t="s">
        <v>68</v>
      </c>
      <c r="E5" s="17" t="s">
        <v>2</v>
      </c>
      <c r="F5" s="35"/>
      <c r="G5" s="33">
        <v>1</v>
      </c>
      <c r="H5" s="17">
        <v>1</v>
      </c>
      <c r="I5" s="17">
        <v>0</v>
      </c>
      <c r="J5" s="17"/>
      <c r="K5" s="17"/>
      <c r="L5" s="30"/>
      <c r="M5" s="33"/>
      <c r="N5" s="17"/>
      <c r="O5" s="17"/>
      <c r="P5" s="17"/>
      <c r="Q5" s="17"/>
      <c r="R5" s="30"/>
      <c r="S5" s="33">
        <f>SUM(G5,J5,M5,P5)</f>
        <v>1</v>
      </c>
      <c r="T5" s="17">
        <f>SUM(H5,K5,N5,Q5)</f>
        <v>1</v>
      </c>
      <c r="U5" s="30">
        <f>SUM(I5,L5,O5,R5)</f>
        <v>0</v>
      </c>
    </row>
    <row r="6" spans="1:40" x14ac:dyDescent="0.15">
      <c r="A6" s="146"/>
      <c r="B6" s="173"/>
      <c r="C6" s="95"/>
      <c r="D6" s="59" t="s">
        <v>69</v>
      </c>
      <c r="E6" s="17" t="s">
        <v>2</v>
      </c>
      <c r="F6" s="35"/>
      <c r="G6" s="33"/>
      <c r="H6" s="17"/>
      <c r="I6" s="17"/>
      <c r="J6" s="17">
        <v>1</v>
      </c>
      <c r="K6" s="17">
        <v>1</v>
      </c>
      <c r="L6" s="30">
        <v>0</v>
      </c>
      <c r="M6" s="33"/>
      <c r="N6" s="17"/>
      <c r="O6" s="17"/>
      <c r="P6" s="17"/>
      <c r="Q6" s="17"/>
      <c r="R6" s="30"/>
      <c r="S6" s="33">
        <f t="shared" ref="S6:S48" si="0">SUM(G6,J6,M6,P6)</f>
        <v>1</v>
      </c>
      <c r="T6" s="17">
        <f t="shared" ref="T6:T48" si="1">SUM(H6,K6,N6,Q6)</f>
        <v>1</v>
      </c>
      <c r="U6" s="30">
        <f t="shared" ref="U6:U48" si="2">SUM(I6,L6,O6,R6)</f>
        <v>0</v>
      </c>
    </row>
    <row r="7" spans="1:40" x14ac:dyDescent="0.15">
      <c r="A7" s="146"/>
      <c r="B7" s="173" t="s">
        <v>3</v>
      </c>
      <c r="C7" s="95"/>
      <c r="D7" s="59" t="s">
        <v>72</v>
      </c>
      <c r="E7" s="17" t="s">
        <v>2</v>
      </c>
      <c r="F7" s="35"/>
      <c r="G7" s="33">
        <v>2</v>
      </c>
      <c r="H7" s="17">
        <v>2</v>
      </c>
      <c r="I7" s="17"/>
      <c r="J7" s="17"/>
      <c r="K7" s="17"/>
      <c r="L7" s="30"/>
      <c r="M7" s="33"/>
      <c r="N7" s="17"/>
      <c r="O7" s="17"/>
      <c r="P7" s="17"/>
      <c r="Q7" s="17"/>
      <c r="R7" s="30"/>
      <c r="S7" s="33">
        <f t="shared" si="0"/>
        <v>2</v>
      </c>
      <c r="T7" s="17">
        <f t="shared" si="1"/>
        <v>2</v>
      </c>
      <c r="U7" s="30">
        <f t="shared" si="2"/>
        <v>0</v>
      </c>
    </row>
    <row r="8" spans="1:40" x14ac:dyDescent="0.15">
      <c r="A8" s="146"/>
      <c r="B8" s="173"/>
      <c r="C8" s="95"/>
      <c r="D8" s="59" t="s">
        <v>41</v>
      </c>
      <c r="E8" s="17" t="s">
        <v>2</v>
      </c>
      <c r="F8" s="35"/>
      <c r="G8" s="33">
        <v>2</v>
      </c>
      <c r="H8" s="17">
        <v>2</v>
      </c>
      <c r="I8" s="17"/>
      <c r="J8" s="17"/>
      <c r="K8" s="17"/>
      <c r="L8" s="30"/>
      <c r="M8" s="33"/>
      <c r="N8" s="17"/>
      <c r="O8" s="17"/>
      <c r="P8" s="17"/>
      <c r="Q8" s="17"/>
      <c r="R8" s="30"/>
      <c r="S8" s="33">
        <f t="shared" si="0"/>
        <v>2</v>
      </c>
      <c r="T8" s="17">
        <f t="shared" si="1"/>
        <v>2</v>
      </c>
      <c r="U8" s="30">
        <f t="shared" si="2"/>
        <v>0</v>
      </c>
    </row>
    <row r="9" spans="1:40" x14ac:dyDescent="0.15">
      <c r="A9" s="146"/>
      <c r="B9" s="173"/>
      <c r="C9" s="95"/>
      <c r="D9" s="59" t="s">
        <v>14</v>
      </c>
      <c r="E9" s="17" t="s">
        <v>15</v>
      </c>
      <c r="F9" s="35"/>
      <c r="G9" s="33">
        <v>1</v>
      </c>
      <c r="H9" s="17"/>
      <c r="I9" s="17">
        <v>2</v>
      </c>
      <c r="J9" s="17"/>
      <c r="K9" s="17"/>
      <c r="L9" s="30"/>
      <c r="M9" s="33"/>
      <c r="N9" s="17"/>
      <c r="O9" s="17"/>
      <c r="P9" s="17"/>
      <c r="Q9" s="17"/>
      <c r="R9" s="30"/>
      <c r="S9" s="33">
        <f t="shared" si="0"/>
        <v>1</v>
      </c>
      <c r="T9" s="17">
        <f t="shared" si="1"/>
        <v>0</v>
      </c>
      <c r="U9" s="30">
        <f t="shared" si="2"/>
        <v>2</v>
      </c>
    </row>
    <row r="10" spans="1:40" x14ac:dyDescent="0.15">
      <c r="A10" s="146"/>
      <c r="B10" s="173"/>
      <c r="C10" s="95"/>
      <c r="D10" s="59" t="s">
        <v>71</v>
      </c>
      <c r="E10" s="17" t="s">
        <v>15</v>
      </c>
      <c r="F10" s="35"/>
      <c r="G10" s="33"/>
      <c r="H10" s="17"/>
      <c r="I10" s="17"/>
      <c r="J10" s="17">
        <v>1</v>
      </c>
      <c r="K10" s="17"/>
      <c r="L10" s="30">
        <v>2</v>
      </c>
      <c r="M10" s="33"/>
      <c r="N10" s="17"/>
      <c r="O10" s="17"/>
      <c r="P10" s="17"/>
      <c r="Q10" s="17"/>
      <c r="R10" s="30"/>
      <c r="S10" s="33">
        <f t="shared" si="0"/>
        <v>1</v>
      </c>
      <c r="T10" s="17">
        <f t="shared" si="1"/>
        <v>0</v>
      </c>
      <c r="U10" s="30">
        <f t="shared" si="2"/>
        <v>2</v>
      </c>
    </row>
    <row r="11" spans="1:40" ht="16.5" customHeight="1" x14ac:dyDescent="0.15">
      <c r="A11" s="146"/>
      <c r="B11" s="153" t="s">
        <v>150</v>
      </c>
      <c r="C11" s="154"/>
      <c r="D11" s="155"/>
      <c r="E11" s="80"/>
      <c r="F11" s="20"/>
      <c r="G11" s="23">
        <f>SUM(G5:G10)</f>
        <v>6</v>
      </c>
      <c r="H11" s="44">
        <f t="shared" ref="H11:U11" si="3">SUM(H5:H10)</f>
        <v>5</v>
      </c>
      <c r="I11" s="44">
        <f t="shared" si="3"/>
        <v>2</v>
      </c>
      <c r="J11" s="44">
        <f t="shared" si="3"/>
        <v>2</v>
      </c>
      <c r="K11" s="44">
        <f t="shared" si="3"/>
        <v>1</v>
      </c>
      <c r="L11" s="45">
        <f t="shared" si="3"/>
        <v>2</v>
      </c>
      <c r="M11" s="23">
        <f t="shared" si="3"/>
        <v>0</v>
      </c>
      <c r="N11" s="44">
        <f t="shared" si="3"/>
        <v>0</v>
      </c>
      <c r="O11" s="44">
        <f t="shared" si="3"/>
        <v>0</v>
      </c>
      <c r="P11" s="44">
        <f t="shared" si="3"/>
        <v>0</v>
      </c>
      <c r="Q11" s="44">
        <f t="shared" si="3"/>
        <v>0</v>
      </c>
      <c r="R11" s="45">
        <f t="shared" si="3"/>
        <v>0</v>
      </c>
      <c r="S11" s="23">
        <f t="shared" si="3"/>
        <v>8</v>
      </c>
      <c r="T11" s="44">
        <f t="shared" si="3"/>
        <v>6</v>
      </c>
      <c r="U11" s="45">
        <f t="shared" si="3"/>
        <v>4</v>
      </c>
    </row>
    <row r="12" spans="1:40" x14ac:dyDescent="0.15">
      <c r="A12" s="146" t="s">
        <v>134</v>
      </c>
      <c r="B12" s="99" t="s">
        <v>39</v>
      </c>
      <c r="C12" s="99"/>
      <c r="D12" s="59"/>
      <c r="E12" s="17"/>
      <c r="F12" s="35"/>
      <c r="G12" s="33"/>
      <c r="H12" s="17"/>
      <c r="I12" s="17"/>
      <c r="J12" s="17"/>
      <c r="K12" s="17"/>
      <c r="L12" s="30"/>
      <c r="M12" s="33"/>
      <c r="N12" s="17"/>
      <c r="O12" s="17"/>
      <c r="P12" s="17"/>
      <c r="Q12" s="17"/>
      <c r="R12" s="30"/>
      <c r="S12" s="33">
        <f t="shared" si="0"/>
        <v>0</v>
      </c>
      <c r="T12" s="17">
        <f t="shared" si="1"/>
        <v>0</v>
      </c>
      <c r="U12" s="30">
        <f t="shared" si="2"/>
        <v>0</v>
      </c>
    </row>
    <row r="13" spans="1:40" ht="16.5" customHeight="1" x14ac:dyDescent="0.15">
      <c r="A13" s="146"/>
      <c r="B13" s="151" t="s">
        <v>153</v>
      </c>
      <c r="C13" s="152"/>
      <c r="D13" s="159"/>
      <c r="E13" s="60"/>
      <c r="F13" s="61"/>
      <c r="G13" s="23">
        <f>SUM(G12)</f>
        <v>0</v>
      </c>
      <c r="H13" s="44">
        <f t="shared" ref="H13:U13" si="4">SUM(H12)</f>
        <v>0</v>
      </c>
      <c r="I13" s="44">
        <f t="shared" si="4"/>
        <v>0</v>
      </c>
      <c r="J13" s="44">
        <f t="shared" si="4"/>
        <v>0</v>
      </c>
      <c r="K13" s="44">
        <f t="shared" si="4"/>
        <v>0</v>
      </c>
      <c r="L13" s="45">
        <f t="shared" si="4"/>
        <v>0</v>
      </c>
      <c r="M13" s="23">
        <f t="shared" si="4"/>
        <v>0</v>
      </c>
      <c r="N13" s="44">
        <f t="shared" si="4"/>
        <v>0</v>
      </c>
      <c r="O13" s="44">
        <f t="shared" si="4"/>
        <v>0</v>
      </c>
      <c r="P13" s="44">
        <f t="shared" si="4"/>
        <v>0</v>
      </c>
      <c r="Q13" s="44">
        <f t="shared" si="4"/>
        <v>0</v>
      </c>
      <c r="R13" s="45">
        <f t="shared" si="4"/>
        <v>0</v>
      </c>
      <c r="S13" s="23">
        <f t="shared" si="4"/>
        <v>0</v>
      </c>
      <c r="T13" s="44">
        <f t="shared" si="4"/>
        <v>0</v>
      </c>
      <c r="U13" s="45">
        <f t="shared" si="4"/>
        <v>0</v>
      </c>
    </row>
    <row r="14" spans="1:40" x14ac:dyDescent="0.15">
      <c r="A14" s="146"/>
      <c r="B14" s="177" t="s">
        <v>38</v>
      </c>
      <c r="C14" s="96"/>
      <c r="D14" s="59" t="s">
        <v>73</v>
      </c>
      <c r="E14" s="17" t="s">
        <v>2</v>
      </c>
      <c r="F14" s="35"/>
      <c r="G14" s="33">
        <v>2</v>
      </c>
      <c r="H14" s="17">
        <v>1</v>
      </c>
      <c r="I14" s="17">
        <v>2</v>
      </c>
      <c r="J14" s="17"/>
      <c r="K14" s="17"/>
      <c r="L14" s="30"/>
      <c r="M14" s="33"/>
      <c r="N14" s="17"/>
      <c r="O14" s="17"/>
      <c r="P14" s="17"/>
      <c r="Q14" s="17"/>
      <c r="R14" s="30"/>
      <c r="S14" s="33">
        <f t="shared" si="0"/>
        <v>2</v>
      </c>
      <c r="T14" s="17">
        <f t="shared" si="1"/>
        <v>1</v>
      </c>
      <c r="U14" s="30">
        <f t="shared" si="2"/>
        <v>2</v>
      </c>
    </row>
    <row r="15" spans="1:40" x14ac:dyDescent="0.15">
      <c r="A15" s="146"/>
      <c r="B15" s="178"/>
      <c r="C15" s="97"/>
      <c r="D15" s="59" t="s">
        <v>74</v>
      </c>
      <c r="E15" s="17" t="s">
        <v>2</v>
      </c>
      <c r="F15" s="35"/>
      <c r="G15" s="33">
        <v>3</v>
      </c>
      <c r="H15" s="17">
        <v>1</v>
      </c>
      <c r="I15" s="17">
        <v>3</v>
      </c>
      <c r="J15" s="17"/>
      <c r="K15" s="17"/>
      <c r="L15" s="30"/>
      <c r="M15" s="33"/>
      <c r="N15" s="17"/>
      <c r="O15" s="17"/>
      <c r="P15" s="17"/>
      <c r="Q15" s="17"/>
      <c r="R15" s="30"/>
      <c r="S15" s="33">
        <f t="shared" si="0"/>
        <v>3</v>
      </c>
      <c r="T15" s="17">
        <f t="shared" si="1"/>
        <v>1</v>
      </c>
      <c r="U15" s="30">
        <f t="shared" si="2"/>
        <v>3</v>
      </c>
    </row>
    <row r="16" spans="1:40" x14ac:dyDescent="0.15">
      <c r="A16" s="146"/>
      <c r="B16" s="178"/>
      <c r="C16" s="97"/>
      <c r="D16" s="59" t="s">
        <v>75</v>
      </c>
      <c r="E16" s="17" t="s">
        <v>2</v>
      </c>
      <c r="F16" s="35"/>
      <c r="G16" s="33">
        <v>3</v>
      </c>
      <c r="H16" s="17">
        <v>1</v>
      </c>
      <c r="I16" s="17">
        <v>3</v>
      </c>
      <c r="J16" s="17"/>
      <c r="K16" s="17"/>
      <c r="L16" s="30"/>
      <c r="M16" s="33"/>
      <c r="N16" s="17"/>
      <c r="O16" s="17"/>
      <c r="P16" s="17"/>
      <c r="Q16" s="17"/>
      <c r="R16" s="30"/>
      <c r="S16" s="33">
        <f t="shared" si="0"/>
        <v>3</v>
      </c>
      <c r="T16" s="17">
        <f t="shared" si="1"/>
        <v>1</v>
      </c>
      <c r="U16" s="30">
        <f t="shared" si="2"/>
        <v>3</v>
      </c>
    </row>
    <row r="17" spans="1:25" x14ac:dyDescent="0.15">
      <c r="A17" s="146"/>
      <c r="B17" s="178"/>
      <c r="C17" s="97"/>
      <c r="D17" s="59" t="s">
        <v>76</v>
      </c>
      <c r="E17" s="17" t="s">
        <v>2</v>
      </c>
      <c r="F17" s="35"/>
      <c r="G17" s="33"/>
      <c r="H17" s="17"/>
      <c r="I17" s="17"/>
      <c r="J17" s="17">
        <v>3</v>
      </c>
      <c r="K17" s="17">
        <v>1</v>
      </c>
      <c r="L17" s="30">
        <v>3</v>
      </c>
      <c r="M17" s="33"/>
      <c r="N17" s="17"/>
      <c r="O17" s="17"/>
      <c r="P17" s="17"/>
      <c r="Q17" s="17"/>
      <c r="R17" s="30"/>
      <c r="S17" s="33">
        <f t="shared" si="0"/>
        <v>3</v>
      </c>
      <c r="T17" s="17">
        <f t="shared" si="1"/>
        <v>1</v>
      </c>
      <c r="U17" s="30">
        <f t="shared" si="2"/>
        <v>3</v>
      </c>
    </row>
    <row r="18" spans="1:25" x14ac:dyDescent="0.15">
      <c r="A18" s="146"/>
      <c r="B18" s="178"/>
      <c r="C18" s="97"/>
      <c r="D18" s="59" t="s">
        <v>81</v>
      </c>
      <c r="E18" s="17" t="s">
        <v>2</v>
      </c>
      <c r="F18" s="35"/>
      <c r="G18" s="33"/>
      <c r="H18" s="17"/>
      <c r="I18" s="17"/>
      <c r="J18" s="17">
        <v>2</v>
      </c>
      <c r="K18" s="17">
        <v>1</v>
      </c>
      <c r="L18" s="30">
        <v>2</v>
      </c>
      <c r="M18" s="33"/>
      <c r="N18" s="17"/>
      <c r="O18" s="17"/>
      <c r="P18" s="17"/>
      <c r="Q18" s="17"/>
      <c r="R18" s="30"/>
      <c r="S18" s="33">
        <f t="shared" si="0"/>
        <v>2</v>
      </c>
      <c r="T18" s="17">
        <f t="shared" si="1"/>
        <v>1</v>
      </c>
      <c r="U18" s="30">
        <f t="shared" si="2"/>
        <v>2</v>
      </c>
    </row>
    <row r="19" spans="1:25" x14ac:dyDescent="0.15">
      <c r="A19" s="146"/>
      <c r="B19" s="178"/>
      <c r="C19" s="97"/>
      <c r="D19" s="59" t="s">
        <v>78</v>
      </c>
      <c r="E19" s="17" t="s">
        <v>2</v>
      </c>
      <c r="F19" s="35"/>
      <c r="G19" s="33"/>
      <c r="H19" s="17"/>
      <c r="I19" s="17"/>
      <c r="J19" s="17">
        <v>2</v>
      </c>
      <c r="K19" s="17">
        <v>1</v>
      </c>
      <c r="L19" s="30">
        <v>2</v>
      </c>
      <c r="M19" s="33"/>
      <c r="N19" s="17"/>
      <c r="O19" s="17"/>
      <c r="P19" s="17"/>
      <c r="Q19" s="17"/>
      <c r="R19" s="30"/>
      <c r="S19" s="33">
        <f t="shared" si="0"/>
        <v>2</v>
      </c>
      <c r="T19" s="17">
        <f t="shared" si="1"/>
        <v>1</v>
      </c>
      <c r="U19" s="30">
        <f t="shared" si="2"/>
        <v>2</v>
      </c>
    </row>
    <row r="20" spans="1:25" x14ac:dyDescent="0.15">
      <c r="A20" s="146"/>
      <c r="B20" s="178"/>
      <c r="C20" s="97"/>
      <c r="D20" s="59" t="s">
        <v>77</v>
      </c>
      <c r="E20" s="17" t="s">
        <v>2</v>
      </c>
      <c r="F20" s="35"/>
      <c r="G20" s="33"/>
      <c r="H20" s="17"/>
      <c r="I20" s="17"/>
      <c r="J20" s="17">
        <v>2</v>
      </c>
      <c r="K20" s="17">
        <v>2</v>
      </c>
      <c r="L20" s="30"/>
      <c r="M20" s="33"/>
      <c r="N20" s="17"/>
      <c r="O20" s="17"/>
      <c r="P20" s="17"/>
      <c r="Q20" s="17"/>
      <c r="R20" s="30"/>
      <c r="S20" s="33">
        <f t="shared" si="0"/>
        <v>2</v>
      </c>
      <c r="T20" s="17">
        <f t="shared" si="1"/>
        <v>2</v>
      </c>
      <c r="U20" s="30">
        <f t="shared" si="2"/>
        <v>0</v>
      </c>
    </row>
    <row r="21" spans="1:25" x14ac:dyDescent="0.15">
      <c r="A21" s="146"/>
      <c r="B21" s="178"/>
      <c r="C21" s="97"/>
      <c r="D21" s="59" t="s">
        <v>102</v>
      </c>
      <c r="E21" s="17" t="s">
        <v>2</v>
      </c>
      <c r="F21" s="35"/>
      <c r="G21" s="33"/>
      <c r="H21" s="17"/>
      <c r="I21" s="17"/>
      <c r="J21" s="17">
        <v>3</v>
      </c>
      <c r="K21" s="17">
        <v>1</v>
      </c>
      <c r="L21" s="30">
        <v>3</v>
      </c>
      <c r="M21" s="33"/>
      <c r="N21" s="17"/>
      <c r="O21" s="17"/>
      <c r="P21" s="17"/>
      <c r="Q21" s="17"/>
      <c r="R21" s="30"/>
      <c r="S21" s="33">
        <f t="shared" si="0"/>
        <v>3</v>
      </c>
      <c r="T21" s="17">
        <f t="shared" si="1"/>
        <v>1</v>
      </c>
      <c r="U21" s="30">
        <f t="shared" si="2"/>
        <v>3</v>
      </c>
    </row>
    <row r="22" spans="1:25" x14ac:dyDescent="0.15">
      <c r="A22" s="146"/>
      <c r="B22" s="178"/>
      <c r="C22" s="97"/>
      <c r="D22" s="59" t="s">
        <v>88</v>
      </c>
      <c r="E22" s="17" t="s">
        <v>2</v>
      </c>
      <c r="F22" s="35"/>
      <c r="G22" s="33"/>
      <c r="H22" s="17"/>
      <c r="I22" s="17"/>
      <c r="J22" s="17"/>
      <c r="K22" s="17"/>
      <c r="L22" s="30"/>
      <c r="M22" s="33">
        <v>3</v>
      </c>
      <c r="N22" s="17">
        <v>1</v>
      </c>
      <c r="O22" s="17">
        <v>3</v>
      </c>
      <c r="P22" s="17"/>
      <c r="Q22" s="17"/>
      <c r="R22" s="30"/>
      <c r="S22" s="33">
        <f t="shared" si="0"/>
        <v>3</v>
      </c>
      <c r="T22" s="17">
        <f t="shared" si="1"/>
        <v>1</v>
      </c>
      <c r="U22" s="30">
        <f t="shared" si="2"/>
        <v>3</v>
      </c>
    </row>
    <row r="23" spans="1:25" x14ac:dyDescent="0.15">
      <c r="A23" s="146"/>
      <c r="B23" s="178"/>
      <c r="C23" s="97"/>
      <c r="D23" s="59" t="s">
        <v>103</v>
      </c>
      <c r="E23" s="17" t="s">
        <v>2</v>
      </c>
      <c r="F23" s="35"/>
      <c r="G23" s="33"/>
      <c r="H23" s="17"/>
      <c r="I23" s="17"/>
      <c r="J23" s="17"/>
      <c r="K23" s="17"/>
      <c r="L23" s="30"/>
      <c r="M23" s="33">
        <v>3</v>
      </c>
      <c r="N23" s="17">
        <v>1</v>
      </c>
      <c r="O23" s="17">
        <v>3</v>
      </c>
      <c r="P23" s="17"/>
      <c r="Q23" s="17"/>
      <c r="R23" s="30"/>
      <c r="S23" s="33">
        <f t="shared" si="0"/>
        <v>3</v>
      </c>
      <c r="T23" s="17">
        <f t="shared" si="1"/>
        <v>1</v>
      </c>
      <c r="U23" s="30">
        <f t="shared" si="2"/>
        <v>3</v>
      </c>
    </row>
    <row r="24" spans="1:25" x14ac:dyDescent="0.15">
      <c r="A24" s="146"/>
      <c r="B24" s="178"/>
      <c r="C24" s="97"/>
      <c r="D24" s="59" t="s">
        <v>84</v>
      </c>
      <c r="E24" s="17" t="s">
        <v>2</v>
      </c>
      <c r="F24" s="35"/>
      <c r="G24" s="33"/>
      <c r="H24" s="17"/>
      <c r="I24" s="17"/>
      <c r="J24" s="17"/>
      <c r="K24" s="17"/>
      <c r="L24" s="30"/>
      <c r="M24" s="33">
        <v>3</v>
      </c>
      <c r="N24" s="17">
        <v>1</v>
      </c>
      <c r="O24" s="17">
        <v>3</v>
      </c>
      <c r="P24" s="17"/>
      <c r="Q24" s="17"/>
      <c r="R24" s="30"/>
      <c r="S24" s="33">
        <f t="shared" si="0"/>
        <v>3</v>
      </c>
      <c r="T24" s="17">
        <f t="shared" si="1"/>
        <v>1</v>
      </c>
      <c r="U24" s="30">
        <f t="shared" si="2"/>
        <v>3</v>
      </c>
    </row>
    <row r="25" spans="1:25" ht="16.5" customHeight="1" x14ac:dyDescent="0.15">
      <c r="A25" s="146"/>
      <c r="B25" s="178"/>
      <c r="C25" s="97"/>
      <c r="D25" s="59" t="s">
        <v>85</v>
      </c>
      <c r="E25" s="17" t="s">
        <v>2</v>
      </c>
      <c r="F25" s="35"/>
      <c r="G25" s="33"/>
      <c r="H25" s="17"/>
      <c r="I25" s="17"/>
      <c r="J25" s="17"/>
      <c r="K25" s="17"/>
      <c r="L25" s="30"/>
      <c r="M25" s="33">
        <v>2</v>
      </c>
      <c r="N25" s="17">
        <v>1</v>
      </c>
      <c r="O25" s="17">
        <v>2</v>
      </c>
      <c r="P25" s="17"/>
      <c r="Q25" s="17"/>
      <c r="R25" s="30"/>
      <c r="S25" s="33">
        <f t="shared" si="0"/>
        <v>2</v>
      </c>
      <c r="T25" s="17">
        <f t="shared" si="1"/>
        <v>1</v>
      </c>
      <c r="U25" s="30">
        <f t="shared" si="2"/>
        <v>2</v>
      </c>
    </row>
    <row r="26" spans="1:25" x14ac:dyDescent="0.15">
      <c r="A26" s="146"/>
      <c r="B26" s="178"/>
      <c r="C26" s="97"/>
      <c r="D26" s="59" t="s">
        <v>80</v>
      </c>
      <c r="E26" s="17" t="s">
        <v>2</v>
      </c>
      <c r="F26" s="35"/>
      <c r="G26" s="33"/>
      <c r="H26" s="17"/>
      <c r="I26" s="17"/>
      <c r="J26" s="17"/>
      <c r="K26" s="17"/>
      <c r="L26" s="30"/>
      <c r="M26" s="33">
        <v>3</v>
      </c>
      <c r="N26" s="17">
        <v>1</v>
      </c>
      <c r="O26" s="17">
        <v>3</v>
      </c>
      <c r="P26" s="17"/>
      <c r="Q26" s="17"/>
      <c r="R26" s="30"/>
      <c r="S26" s="33">
        <f t="shared" si="0"/>
        <v>3</v>
      </c>
      <c r="T26" s="17">
        <f t="shared" si="1"/>
        <v>1</v>
      </c>
      <c r="U26" s="30">
        <f t="shared" si="2"/>
        <v>3</v>
      </c>
    </row>
    <row r="27" spans="1:25" x14ac:dyDescent="0.15">
      <c r="A27" s="146"/>
      <c r="B27" s="178"/>
      <c r="C27" s="97"/>
      <c r="D27" s="59" t="s">
        <v>104</v>
      </c>
      <c r="E27" s="17" t="s">
        <v>2</v>
      </c>
      <c r="F27" s="35"/>
      <c r="G27" s="33"/>
      <c r="H27" s="17"/>
      <c r="I27" s="17"/>
      <c r="J27" s="17"/>
      <c r="K27" s="17"/>
      <c r="L27" s="30"/>
      <c r="M27" s="33">
        <v>2</v>
      </c>
      <c r="N27" s="17">
        <v>1</v>
      </c>
      <c r="O27" s="17">
        <v>2</v>
      </c>
      <c r="P27" s="17"/>
      <c r="Q27" s="17"/>
      <c r="R27" s="30"/>
      <c r="S27" s="33">
        <f t="shared" si="0"/>
        <v>2</v>
      </c>
      <c r="T27" s="17">
        <f t="shared" si="1"/>
        <v>1</v>
      </c>
      <c r="U27" s="30">
        <f t="shared" si="2"/>
        <v>2</v>
      </c>
    </row>
    <row r="28" spans="1:25" x14ac:dyDescent="0.15">
      <c r="A28" s="146"/>
      <c r="B28" s="178"/>
      <c r="C28" s="97"/>
      <c r="D28" s="59" t="s">
        <v>105</v>
      </c>
      <c r="E28" s="17" t="s">
        <v>2</v>
      </c>
      <c r="F28" s="35"/>
      <c r="G28" s="33"/>
      <c r="H28" s="17"/>
      <c r="I28" s="17"/>
      <c r="J28" s="17"/>
      <c r="K28" s="17"/>
      <c r="L28" s="30"/>
      <c r="M28" s="33"/>
      <c r="N28" s="17"/>
      <c r="O28" s="17"/>
      <c r="P28" s="17">
        <v>3</v>
      </c>
      <c r="Q28" s="17">
        <v>1</v>
      </c>
      <c r="R28" s="30">
        <v>3</v>
      </c>
      <c r="S28" s="33">
        <f t="shared" si="0"/>
        <v>3</v>
      </c>
      <c r="T28" s="17">
        <f t="shared" si="1"/>
        <v>1</v>
      </c>
      <c r="U28" s="30">
        <f t="shared" si="2"/>
        <v>3</v>
      </c>
      <c r="Y28" s="7" t="s">
        <v>162</v>
      </c>
    </row>
    <row r="29" spans="1:25" x14ac:dyDescent="0.15">
      <c r="A29" s="146"/>
      <c r="B29" s="178"/>
      <c r="C29" s="97"/>
      <c r="D29" s="59" t="s">
        <v>106</v>
      </c>
      <c r="E29" s="17" t="s">
        <v>2</v>
      </c>
      <c r="F29" s="35"/>
      <c r="G29" s="33"/>
      <c r="H29" s="17"/>
      <c r="I29" s="17"/>
      <c r="J29" s="17"/>
      <c r="K29" s="17"/>
      <c r="L29" s="30"/>
      <c r="M29" s="33"/>
      <c r="N29" s="17"/>
      <c r="O29" s="17"/>
      <c r="P29" s="17">
        <v>3</v>
      </c>
      <c r="Q29" s="17">
        <v>1</v>
      </c>
      <c r="R29" s="30">
        <v>3</v>
      </c>
      <c r="S29" s="33">
        <f t="shared" si="0"/>
        <v>3</v>
      </c>
      <c r="T29" s="17">
        <f t="shared" si="1"/>
        <v>1</v>
      </c>
      <c r="U29" s="30">
        <f t="shared" si="2"/>
        <v>3</v>
      </c>
    </row>
    <row r="30" spans="1:25" x14ac:dyDescent="0.15">
      <c r="A30" s="146"/>
      <c r="B30" s="179"/>
      <c r="C30" s="98"/>
      <c r="D30" s="59" t="s">
        <v>89</v>
      </c>
      <c r="E30" s="17" t="s">
        <v>2</v>
      </c>
      <c r="F30" s="35"/>
      <c r="G30" s="33"/>
      <c r="H30" s="17"/>
      <c r="I30" s="17"/>
      <c r="J30" s="17"/>
      <c r="K30" s="17"/>
      <c r="L30" s="30"/>
      <c r="M30" s="33"/>
      <c r="N30" s="17"/>
      <c r="O30" s="17"/>
      <c r="P30" s="17">
        <v>2</v>
      </c>
      <c r="Q30" s="17">
        <v>1</v>
      </c>
      <c r="R30" s="30">
        <v>2</v>
      </c>
      <c r="S30" s="33">
        <f t="shared" si="0"/>
        <v>2</v>
      </c>
      <c r="T30" s="17">
        <f t="shared" si="1"/>
        <v>1</v>
      </c>
      <c r="U30" s="30">
        <f t="shared" si="2"/>
        <v>2</v>
      </c>
    </row>
    <row r="31" spans="1:25" ht="16.5" customHeight="1" x14ac:dyDescent="0.15">
      <c r="A31" s="146"/>
      <c r="B31" s="151" t="s">
        <v>155</v>
      </c>
      <c r="C31" s="152"/>
      <c r="D31" s="152"/>
      <c r="E31" s="152"/>
      <c r="F31" s="180"/>
      <c r="G31" s="23">
        <f>SUM(G14:G30)</f>
        <v>8</v>
      </c>
      <c r="H31" s="44">
        <f t="shared" ref="H31:U31" si="5">SUM(H14:H30)</f>
        <v>3</v>
      </c>
      <c r="I31" s="44">
        <f t="shared" si="5"/>
        <v>8</v>
      </c>
      <c r="J31" s="44">
        <f t="shared" si="5"/>
        <v>12</v>
      </c>
      <c r="K31" s="44">
        <f t="shared" si="5"/>
        <v>6</v>
      </c>
      <c r="L31" s="45">
        <f t="shared" si="5"/>
        <v>10</v>
      </c>
      <c r="M31" s="23">
        <f t="shared" si="5"/>
        <v>16</v>
      </c>
      <c r="N31" s="44">
        <f t="shared" si="5"/>
        <v>6</v>
      </c>
      <c r="O31" s="44">
        <f t="shared" si="5"/>
        <v>16</v>
      </c>
      <c r="P31" s="44">
        <f t="shared" si="5"/>
        <v>8</v>
      </c>
      <c r="Q31" s="44">
        <f t="shared" si="5"/>
        <v>3</v>
      </c>
      <c r="R31" s="45">
        <f t="shared" si="5"/>
        <v>8</v>
      </c>
      <c r="S31" s="23">
        <f t="shared" si="5"/>
        <v>44</v>
      </c>
      <c r="T31" s="44">
        <f t="shared" si="5"/>
        <v>18</v>
      </c>
      <c r="U31" s="45">
        <f t="shared" si="5"/>
        <v>42</v>
      </c>
    </row>
    <row r="32" spans="1:25" x14ac:dyDescent="0.15">
      <c r="A32" s="146" t="s">
        <v>135</v>
      </c>
      <c r="B32" s="177" t="s">
        <v>1</v>
      </c>
      <c r="C32" s="95"/>
      <c r="D32" s="59" t="s">
        <v>131</v>
      </c>
      <c r="E32" s="17" t="s">
        <v>15</v>
      </c>
      <c r="F32" s="35"/>
      <c r="G32" s="33"/>
      <c r="H32" s="17"/>
      <c r="I32" s="17"/>
      <c r="J32" s="17"/>
      <c r="K32" s="17"/>
      <c r="L32" s="30"/>
      <c r="M32" s="33">
        <v>1</v>
      </c>
      <c r="N32" s="17">
        <v>1</v>
      </c>
      <c r="O32" s="17">
        <v>0</v>
      </c>
      <c r="P32" s="17"/>
      <c r="Q32" s="17"/>
      <c r="R32" s="30"/>
      <c r="S32" s="33">
        <f t="shared" si="0"/>
        <v>1</v>
      </c>
      <c r="T32" s="17">
        <f t="shared" si="1"/>
        <v>1</v>
      </c>
      <c r="U32" s="30">
        <f t="shared" si="2"/>
        <v>0</v>
      </c>
    </row>
    <row r="33" spans="1:21" x14ac:dyDescent="0.15">
      <c r="A33" s="146"/>
      <c r="B33" s="178"/>
      <c r="C33" s="95"/>
      <c r="D33" s="59" t="s">
        <v>137</v>
      </c>
      <c r="E33" s="17" t="s">
        <v>15</v>
      </c>
      <c r="F33" s="35"/>
      <c r="G33" s="33"/>
      <c r="H33" s="17"/>
      <c r="I33" s="17"/>
      <c r="J33" s="17"/>
      <c r="K33" s="17"/>
      <c r="L33" s="30"/>
      <c r="M33" s="33"/>
      <c r="N33" s="17"/>
      <c r="O33" s="17"/>
      <c r="P33" s="17">
        <v>1</v>
      </c>
      <c r="Q33" s="17">
        <v>1</v>
      </c>
      <c r="R33" s="30">
        <v>0</v>
      </c>
      <c r="S33" s="33">
        <f t="shared" si="0"/>
        <v>1</v>
      </c>
      <c r="T33" s="17">
        <f t="shared" si="1"/>
        <v>1</v>
      </c>
      <c r="U33" s="30">
        <f t="shared" si="2"/>
        <v>0</v>
      </c>
    </row>
    <row r="34" spans="1:21" x14ac:dyDescent="0.15">
      <c r="A34" s="146"/>
      <c r="B34" s="178"/>
      <c r="C34" s="95"/>
      <c r="D34" s="187" t="s">
        <v>5</v>
      </c>
      <c r="E34" s="107" t="s">
        <v>15</v>
      </c>
      <c r="F34" s="35"/>
      <c r="G34" s="188"/>
      <c r="H34" s="107"/>
      <c r="I34" s="107"/>
      <c r="J34" s="107"/>
      <c r="K34" s="107"/>
      <c r="L34" s="189"/>
      <c r="M34" s="188"/>
      <c r="N34" s="107"/>
      <c r="O34" s="107"/>
      <c r="P34" s="107">
        <v>3</v>
      </c>
      <c r="Q34" s="107">
        <v>0</v>
      </c>
      <c r="R34" s="189">
        <v>0</v>
      </c>
      <c r="S34" s="188">
        <f t="shared" si="0"/>
        <v>3</v>
      </c>
      <c r="T34" s="107">
        <f t="shared" si="1"/>
        <v>0</v>
      </c>
      <c r="U34" s="189">
        <f t="shared" si="2"/>
        <v>0</v>
      </c>
    </row>
    <row r="35" spans="1:21" ht="27" x14ac:dyDescent="0.15">
      <c r="A35" s="146"/>
      <c r="B35" s="179"/>
      <c r="C35" s="104"/>
      <c r="D35" s="187" t="s">
        <v>129</v>
      </c>
      <c r="E35" s="107" t="s">
        <v>15</v>
      </c>
      <c r="F35" s="35"/>
      <c r="G35" s="188"/>
      <c r="H35" s="107"/>
      <c r="I35" s="107"/>
      <c r="J35" s="107"/>
      <c r="K35" s="107"/>
      <c r="L35" s="189"/>
      <c r="M35" s="188"/>
      <c r="N35" s="107"/>
      <c r="O35" s="107"/>
      <c r="P35" s="107">
        <v>3</v>
      </c>
      <c r="Q35" s="107">
        <v>1</v>
      </c>
      <c r="R35" s="189">
        <v>3</v>
      </c>
      <c r="S35" s="188">
        <f t="shared" si="0"/>
        <v>3</v>
      </c>
      <c r="T35" s="107">
        <f t="shared" si="1"/>
        <v>1</v>
      </c>
      <c r="U35" s="189">
        <f t="shared" si="2"/>
        <v>3</v>
      </c>
    </row>
    <row r="36" spans="1:21" x14ac:dyDescent="0.15">
      <c r="A36" s="146"/>
      <c r="B36" s="177" t="s">
        <v>3</v>
      </c>
      <c r="C36" s="96"/>
      <c r="D36" s="187" t="s">
        <v>91</v>
      </c>
      <c r="E36" s="107" t="s">
        <v>15</v>
      </c>
      <c r="F36" s="35"/>
      <c r="G36" s="188">
        <v>2</v>
      </c>
      <c r="H36" s="107">
        <v>2</v>
      </c>
      <c r="I36" s="107"/>
      <c r="J36" s="107"/>
      <c r="K36" s="107"/>
      <c r="L36" s="189"/>
      <c r="M36" s="188"/>
      <c r="N36" s="107"/>
      <c r="O36" s="107"/>
      <c r="P36" s="107"/>
      <c r="Q36" s="107"/>
      <c r="R36" s="189"/>
      <c r="S36" s="188">
        <f t="shared" si="0"/>
        <v>2</v>
      </c>
      <c r="T36" s="107">
        <f t="shared" si="1"/>
        <v>2</v>
      </c>
      <c r="U36" s="189">
        <f t="shared" si="2"/>
        <v>0</v>
      </c>
    </row>
    <row r="37" spans="1:21" x14ac:dyDescent="0.15">
      <c r="A37" s="146"/>
      <c r="B37" s="178"/>
      <c r="C37" s="97"/>
      <c r="D37" s="187" t="s">
        <v>92</v>
      </c>
      <c r="E37" s="107" t="s">
        <v>15</v>
      </c>
      <c r="F37" s="35"/>
      <c r="G37" s="188">
        <v>3</v>
      </c>
      <c r="H37" s="107">
        <v>3</v>
      </c>
      <c r="I37" s="107"/>
      <c r="J37" s="107"/>
      <c r="K37" s="107"/>
      <c r="L37" s="189"/>
      <c r="M37" s="188"/>
      <c r="N37" s="107"/>
      <c r="O37" s="107"/>
      <c r="P37" s="107"/>
      <c r="Q37" s="107"/>
      <c r="R37" s="189"/>
      <c r="S37" s="188">
        <f t="shared" si="0"/>
        <v>3</v>
      </c>
      <c r="T37" s="107">
        <f t="shared" si="1"/>
        <v>3</v>
      </c>
      <c r="U37" s="189">
        <f t="shared" si="2"/>
        <v>0</v>
      </c>
    </row>
    <row r="38" spans="1:21" x14ac:dyDescent="0.15">
      <c r="A38" s="146"/>
      <c r="B38" s="178"/>
      <c r="C38" s="97"/>
      <c r="D38" s="187" t="s">
        <v>93</v>
      </c>
      <c r="E38" s="107" t="s">
        <v>15</v>
      </c>
      <c r="F38" s="35"/>
      <c r="G38" s="188">
        <v>2</v>
      </c>
      <c r="H38" s="107">
        <v>2</v>
      </c>
      <c r="I38" s="107"/>
      <c r="J38" s="107"/>
      <c r="K38" s="107"/>
      <c r="L38" s="189"/>
      <c r="M38" s="188"/>
      <c r="N38" s="107"/>
      <c r="O38" s="107"/>
      <c r="P38" s="107"/>
      <c r="Q38" s="107"/>
      <c r="R38" s="189"/>
      <c r="S38" s="188">
        <f t="shared" si="0"/>
        <v>2</v>
      </c>
      <c r="T38" s="107">
        <f t="shared" si="1"/>
        <v>2</v>
      </c>
      <c r="U38" s="189">
        <f t="shared" si="2"/>
        <v>0</v>
      </c>
    </row>
    <row r="39" spans="1:21" x14ac:dyDescent="0.15">
      <c r="A39" s="146"/>
      <c r="B39" s="178"/>
      <c r="C39" s="97"/>
      <c r="D39" s="187" t="s">
        <v>107</v>
      </c>
      <c r="E39" s="107" t="s">
        <v>15</v>
      </c>
      <c r="F39" s="35"/>
      <c r="G39" s="188"/>
      <c r="H39" s="107"/>
      <c r="I39" s="107"/>
      <c r="J39" s="107">
        <v>2</v>
      </c>
      <c r="K39" s="107">
        <v>2</v>
      </c>
      <c r="L39" s="189"/>
      <c r="M39" s="188"/>
      <c r="N39" s="107"/>
      <c r="O39" s="107"/>
      <c r="P39" s="107"/>
      <c r="Q39" s="107"/>
      <c r="R39" s="189"/>
      <c r="S39" s="188">
        <f t="shared" si="0"/>
        <v>2</v>
      </c>
      <c r="T39" s="107">
        <f t="shared" si="1"/>
        <v>2</v>
      </c>
      <c r="U39" s="189">
        <f t="shared" si="2"/>
        <v>0</v>
      </c>
    </row>
    <row r="40" spans="1:21" x14ac:dyDescent="0.15">
      <c r="A40" s="146"/>
      <c r="B40" s="178"/>
      <c r="C40" s="97"/>
      <c r="D40" s="187" t="s">
        <v>108</v>
      </c>
      <c r="E40" s="107" t="s">
        <v>15</v>
      </c>
      <c r="F40" s="35"/>
      <c r="G40" s="188"/>
      <c r="H40" s="107"/>
      <c r="I40" s="107"/>
      <c r="J40" s="107">
        <v>2</v>
      </c>
      <c r="K40" s="107">
        <v>2</v>
      </c>
      <c r="L40" s="189"/>
      <c r="M40" s="188"/>
      <c r="N40" s="107"/>
      <c r="O40" s="107"/>
      <c r="P40" s="107"/>
      <c r="Q40" s="107"/>
      <c r="R40" s="189"/>
      <c r="S40" s="188">
        <f t="shared" si="0"/>
        <v>2</v>
      </c>
      <c r="T40" s="107">
        <f t="shared" si="1"/>
        <v>2</v>
      </c>
      <c r="U40" s="189">
        <f t="shared" si="2"/>
        <v>0</v>
      </c>
    </row>
    <row r="41" spans="1:21" x14ac:dyDescent="0.15">
      <c r="A41" s="146"/>
      <c r="B41" s="178"/>
      <c r="C41" s="97"/>
      <c r="D41" s="187" t="s">
        <v>109</v>
      </c>
      <c r="E41" s="107" t="s">
        <v>15</v>
      </c>
      <c r="F41" s="35"/>
      <c r="G41" s="188"/>
      <c r="H41" s="107"/>
      <c r="I41" s="107"/>
      <c r="J41" s="107">
        <v>2</v>
      </c>
      <c r="K41" s="107">
        <v>2</v>
      </c>
      <c r="L41" s="189"/>
      <c r="M41" s="188"/>
      <c r="N41" s="107"/>
      <c r="O41" s="107"/>
      <c r="P41" s="107"/>
      <c r="Q41" s="107"/>
      <c r="R41" s="189"/>
      <c r="S41" s="188">
        <f t="shared" si="0"/>
        <v>2</v>
      </c>
      <c r="T41" s="107">
        <f t="shared" si="1"/>
        <v>2</v>
      </c>
      <c r="U41" s="189">
        <f t="shared" si="2"/>
        <v>0</v>
      </c>
    </row>
    <row r="42" spans="1:21" x14ac:dyDescent="0.15">
      <c r="A42" s="146"/>
      <c r="B42" s="178"/>
      <c r="C42" s="97"/>
      <c r="D42" s="59" t="s">
        <v>110</v>
      </c>
      <c r="E42" s="17" t="s">
        <v>15</v>
      </c>
      <c r="F42" s="35"/>
      <c r="G42" s="33"/>
      <c r="H42" s="17"/>
      <c r="I42" s="17"/>
      <c r="J42" s="17">
        <v>2</v>
      </c>
      <c r="K42" s="17">
        <v>2</v>
      </c>
      <c r="L42" s="30"/>
      <c r="M42" s="33"/>
      <c r="N42" s="17"/>
      <c r="O42" s="17"/>
      <c r="P42" s="17"/>
      <c r="Q42" s="17"/>
      <c r="R42" s="30"/>
      <c r="S42" s="33">
        <f t="shared" si="0"/>
        <v>2</v>
      </c>
      <c r="T42" s="17">
        <f t="shared" si="1"/>
        <v>2</v>
      </c>
      <c r="U42" s="30">
        <f t="shared" si="2"/>
        <v>0</v>
      </c>
    </row>
    <row r="43" spans="1:21" x14ac:dyDescent="0.15">
      <c r="A43" s="146"/>
      <c r="B43" s="178"/>
      <c r="C43" s="97"/>
      <c r="D43" s="59" t="s">
        <v>111</v>
      </c>
      <c r="E43" s="17" t="s">
        <v>15</v>
      </c>
      <c r="F43" s="35"/>
      <c r="G43" s="33"/>
      <c r="H43" s="17"/>
      <c r="I43" s="17"/>
      <c r="J43" s="17"/>
      <c r="K43" s="17"/>
      <c r="L43" s="30"/>
      <c r="M43" s="33">
        <v>2</v>
      </c>
      <c r="N43" s="17">
        <v>1</v>
      </c>
      <c r="O43" s="17">
        <v>2</v>
      </c>
      <c r="P43" s="17"/>
      <c r="Q43" s="17"/>
      <c r="R43" s="30"/>
      <c r="S43" s="33">
        <f t="shared" si="0"/>
        <v>2</v>
      </c>
      <c r="T43" s="17">
        <f t="shared" si="1"/>
        <v>1</v>
      </c>
      <c r="U43" s="30">
        <f t="shared" si="2"/>
        <v>2</v>
      </c>
    </row>
    <row r="44" spans="1:21" x14ac:dyDescent="0.15">
      <c r="A44" s="146"/>
      <c r="B44" s="178"/>
      <c r="C44" s="97"/>
      <c r="D44" s="59" t="s">
        <v>94</v>
      </c>
      <c r="E44" s="17" t="s">
        <v>15</v>
      </c>
      <c r="F44" s="35"/>
      <c r="G44" s="33"/>
      <c r="H44" s="17"/>
      <c r="I44" s="17"/>
      <c r="J44" s="17"/>
      <c r="K44" s="17"/>
      <c r="L44" s="30"/>
      <c r="M44" s="33">
        <v>2</v>
      </c>
      <c r="N44" s="17">
        <v>2</v>
      </c>
      <c r="O44" s="17"/>
      <c r="P44" s="17"/>
      <c r="Q44" s="17"/>
      <c r="R44" s="30"/>
      <c r="S44" s="33">
        <f t="shared" si="0"/>
        <v>2</v>
      </c>
      <c r="T44" s="17">
        <f t="shared" si="1"/>
        <v>2</v>
      </c>
      <c r="U44" s="30">
        <f t="shared" si="2"/>
        <v>0</v>
      </c>
    </row>
    <row r="45" spans="1:21" x14ac:dyDescent="0.15">
      <c r="A45" s="146"/>
      <c r="B45" s="178"/>
      <c r="C45" s="97"/>
      <c r="D45" s="59" t="s">
        <v>112</v>
      </c>
      <c r="E45" s="17" t="s">
        <v>15</v>
      </c>
      <c r="F45" s="35"/>
      <c r="G45" s="33"/>
      <c r="H45" s="17"/>
      <c r="I45" s="17"/>
      <c r="J45" s="17"/>
      <c r="K45" s="17"/>
      <c r="L45" s="30"/>
      <c r="M45" s="33"/>
      <c r="N45" s="17"/>
      <c r="O45" s="17"/>
      <c r="P45" s="17">
        <v>2</v>
      </c>
      <c r="Q45" s="17">
        <v>2</v>
      </c>
      <c r="R45" s="30"/>
      <c r="S45" s="33">
        <f t="shared" si="0"/>
        <v>2</v>
      </c>
      <c r="T45" s="17">
        <f t="shared" si="1"/>
        <v>2</v>
      </c>
      <c r="U45" s="30">
        <f t="shared" si="2"/>
        <v>0</v>
      </c>
    </row>
    <row r="46" spans="1:21" x14ac:dyDescent="0.15">
      <c r="A46" s="146"/>
      <c r="B46" s="178"/>
      <c r="C46" s="97"/>
      <c r="D46" s="59" t="s">
        <v>99</v>
      </c>
      <c r="E46" s="17" t="s">
        <v>15</v>
      </c>
      <c r="F46" s="35"/>
      <c r="G46" s="33"/>
      <c r="H46" s="17"/>
      <c r="I46" s="17"/>
      <c r="J46" s="17"/>
      <c r="K46" s="17"/>
      <c r="L46" s="30"/>
      <c r="M46" s="33"/>
      <c r="N46" s="17"/>
      <c r="O46" s="17"/>
      <c r="P46" s="17">
        <v>2</v>
      </c>
      <c r="Q46" s="17">
        <v>2</v>
      </c>
      <c r="R46" s="30"/>
      <c r="S46" s="33">
        <f t="shared" si="0"/>
        <v>2</v>
      </c>
      <c r="T46" s="17">
        <f t="shared" si="1"/>
        <v>2</v>
      </c>
      <c r="U46" s="30">
        <f t="shared" si="2"/>
        <v>0</v>
      </c>
    </row>
    <row r="47" spans="1:21" x14ac:dyDescent="0.15">
      <c r="A47" s="146"/>
      <c r="B47" s="178"/>
      <c r="C47" s="97"/>
      <c r="D47" s="59" t="s">
        <v>113</v>
      </c>
      <c r="E47" s="17" t="s">
        <v>15</v>
      </c>
      <c r="F47" s="35"/>
      <c r="G47" s="33"/>
      <c r="H47" s="17"/>
      <c r="I47" s="17"/>
      <c r="J47" s="17"/>
      <c r="K47" s="17"/>
      <c r="L47" s="30"/>
      <c r="M47" s="33"/>
      <c r="N47" s="17"/>
      <c r="O47" s="17"/>
      <c r="P47" s="17">
        <v>2</v>
      </c>
      <c r="Q47" s="17">
        <v>1</v>
      </c>
      <c r="R47" s="30">
        <v>2</v>
      </c>
      <c r="S47" s="33">
        <f t="shared" si="0"/>
        <v>2</v>
      </c>
      <c r="T47" s="17">
        <f t="shared" si="1"/>
        <v>1</v>
      </c>
      <c r="U47" s="30">
        <f t="shared" si="2"/>
        <v>2</v>
      </c>
    </row>
    <row r="48" spans="1:21" x14ac:dyDescent="0.15">
      <c r="A48" s="146"/>
      <c r="B48" s="179"/>
      <c r="C48" s="98"/>
      <c r="D48" s="59" t="s">
        <v>100</v>
      </c>
      <c r="E48" s="17" t="s">
        <v>15</v>
      </c>
      <c r="F48" s="35"/>
      <c r="G48" s="33"/>
      <c r="H48" s="17"/>
      <c r="I48" s="17"/>
      <c r="J48" s="17"/>
      <c r="K48" s="17"/>
      <c r="L48" s="30"/>
      <c r="M48" s="33"/>
      <c r="N48" s="17"/>
      <c r="O48" s="17"/>
      <c r="P48" s="17">
        <v>2</v>
      </c>
      <c r="Q48" s="17">
        <v>1</v>
      </c>
      <c r="R48" s="30">
        <v>2</v>
      </c>
      <c r="S48" s="33">
        <f t="shared" si="0"/>
        <v>2</v>
      </c>
      <c r="T48" s="17">
        <f t="shared" si="1"/>
        <v>1</v>
      </c>
      <c r="U48" s="30">
        <f t="shared" si="2"/>
        <v>2</v>
      </c>
    </row>
    <row r="49" spans="1:21" x14ac:dyDescent="0.15">
      <c r="A49" s="146"/>
      <c r="B49" s="153" t="s">
        <v>156</v>
      </c>
      <c r="C49" s="154"/>
      <c r="D49" s="154"/>
      <c r="E49" s="154"/>
      <c r="F49" s="163"/>
      <c r="G49" s="23">
        <f>SUM(G32:G48)</f>
        <v>7</v>
      </c>
      <c r="H49" s="44">
        <f t="shared" ref="H49:U49" si="6">SUM(H32:H48)</f>
        <v>7</v>
      </c>
      <c r="I49" s="44">
        <f t="shared" si="6"/>
        <v>0</v>
      </c>
      <c r="J49" s="44">
        <f t="shared" si="6"/>
        <v>8</v>
      </c>
      <c r="K49" s="44">
        <f t="shared" si="6"/>
        <v>8</v>
      </c>
      <c r="L49" s="45">
        <f t="shared" si="6"/>
        <v>0</v>
      </c>
      <c r="M49" s="23">
        <f t="shared" si="6"/>
        <v>5</v>
      </c>
      <c r="N49" s="44">
        <f t="shared" si="6"/>
        <v>4</v>
      </c>
      <c r="O49" s="44">
        <f t="shared" si="6"/>
        <v>2</v>
      </c>
      <c r="P49" s="44">
        <f t="shared" si="6"/>
        <v>15</v>
      </c>
      <c r="Q49" s="44">
        <f t="shared" si="6"/>
        <v>8</v>
      </c>
      <c r="R49" s="45">
        <f t="shared" si="6"/>
        <v>7</v>
      </c>
      <c r="S49" s="23">
        <f t="shared" si="6"/>
        <v>35</v>
      </c>
      <c r="T49" s="44">
        <f t="shared" si="6"/>
        <v>27</v>
      </c>
      <c r="U49" s="45">
        <f t="shared" si="6"/>
        <v>9</v>
      </c>
    </row>
    <row r="50" spans="1:21" ht="17.25" thickBot="1" x14ac:dyDescent="0.2">
      <c r="A50" s="143" t="s">
        <v>139</v>
      </c>
      <c r="B50" s="144"/>
      <c r="C50" s="144"/>
      <c r="D50" s="144"/>
      <c r="E50" s="144"/>
      <c r="F50" s="145"/>
      <c r="G50" s="24">
        <f>SUM(G11,G13,G31,G49)</f>
        <v>21</v>
      </c>
      <c r="H50" s="25">
        <f t="shared" ref="H50:U50" si="7">SUM(H11,H13,H31,H49)</f>
        <v>15</v>
      </c>
      <c r="I50" s="25">
        <f t="shared" si="7"/>
        <v>10</v>
      </c>
      <c r="J50" s="25">
        <f t="shared" si="7"/>
        <v>22</v>
      </c>
      <c r="K50" s="25">
        <f t="shared" si="7"/>
        <v>15</v>
      </c>
      <c r="L50" s="26">
        <f t="shared" si="7"/>
        <v>12</v>
      </c>
      <c r="M50" s="24">
        <f t="shared" si="7"/>
        <v>21</v>
      </c>
      <c r="N50" s="25">
        <f t="shared" si="7"/>
        <v>10</v>
      </c>
      <c r="O50" s="25">
        <f t="shared" si="7"/>
        <v>18</v>
      </c>
      <c r="P50" s="25">
        <f t="shared" si="7"/>
        <v>23</v>
      </c>
      <c r="Q50" s="25">
        <f t="shared" si="7"/>
        <v>11</v>
      </c>
      <c r="R50" s="26">
        <f t="shared" si="7"/>
        <v>15</v>
      </c>
      <c r="S50" s="24">
        <f t="shared" si="7"/>
        <v>87</v>
      </c>
      <c r="T50" s="25">
        <f t="shared" si="7"/>
        <v>51</v>
      </c>
      <c r="U50" s="26">
        <f t="shared" si="7"/>
        <v>55</v>
      </c>
    </row>
  </sheetData>
  <mergeCells count="26">
    <mergeCell ref="A50:F50"/>
    <mergeCell ref="A12:A31"/>
    <mergeCell ref="A32:A49"/>
    <mergeCell ref="A2:B4"/>
    <mergeCell ref="D2:D4"/>
    <mergeCell ref="F2:F4"/>
    <mergeCell ref="A5:A11"/>
    <mergeCell ref="B5:B6"/>
    <mergeCell ref="B7:B10"/>
    <mergeCell ref="E2:E4"/>
    <mergeCell ref="B11:D11"/>
    <mergeCell ref="B49:F49"/>
    <mergeCell ref="B13:D13"/>
    <mergeCell ref="B14:B30"/>
    <mergeCell ref="B31:F31"/>
    <mergeCell ref="B36:B48"/>
    <mergeCell ref="J3:L3"/>
    <mergeCell ref="M3:O3"/>
    <mergeCell ref="P3:R3"/>
    <mergeCell ref="C2:C4"/>
    <mergeCell ref="B32:B35"/>
    <mergeCell ref="A1:U1"/>
    <mergeCell ref="G2:L2"/>
    <mergeCell ref="M2:R2"/>
    <mergeCell ref="S2:U3"/>
    <mergeCell ref="G3:I3"/>
  </mergeCells>
  <phoneticPr fontId="3" type="noConversion"/>
  <printOptions horizontalCentered="1" verticalCentered="1"/>
  <pageMargins left="0.39370078740157483" right="0.39370078740157483" top="0.35433070866141736" bottom="0.35433070866141736" header="0.31496062992125984" footer="0.31496062992125984"/>
  <pageSetup paperSize="9" scale="80" orientation="portrait" r:id="rId1"/>
  <headerFooter>
    <oddHeader>&amp;C&amp;"+,굵게"&amp;20 2016~2017학년도 교육과정구성표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3</vt:i4>
      </vt:variant>
    </vt:vector>
  </HeadingPairs>
  <TitlesOfParts>
    <vt:vector size="8" baseType="lpstr">
      <vt:lpstr>정비전공 구성표</vt:lpstr>
      <vt:lpstr>수입차정비전공 구성표</vt:lpstr>
      <vt:lpstr>설계전공(부품설계) 구성표</vt:lpstr>
      <vt:lpstr>기계전공(유지보수)구성표</vt:lpstr>
      <vt:lpstr>기계전공(생산가공)구성표</vt:lpstr>
      <vt:lpstr>'기계전공(생산가공)구성표'!Print_Area</vt:lpstr>
      <vt:lpstr>'기계전공(유지보수)구성표'!Print_Area</vt:lpstr>
      <vt:lpstr>'설계전공(부품설계) 구성표'!Print_Area</vt:lpstr>
    </vt:vector>
  </TitlesOfParts>
  <Company>경문대학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컴퓨터정보과</dc:creator>
  <cp:lastModifiedBy>최가연</cp:lastModifiedBy>
  <cp:lastPrinted>2016-03-22T08:06:33Z</cp:lastPrinted>
  <dcterms:created xsi:type="dcterms:W3CDTF">2003-09-29T07:06:00Z</dcterms:created>
  <dcterms:modified xsi:type="dcterms:W3CDTF">2016-03-24T00:41:41Z</dcterms:modified>
</cp:coreProperties>
</file>